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계약관련\급식재료\2022\업체 회신자료(수합 준비)\2022 급식재료\1년\공산품(완)\"/>
    </mc:Choice>
  </mc:AlternateContent>
  <bookViews>
    <workbookView xWindow="0" yWindow="0" windowWidth="28800" windowHeight="11595" tabRatio="703" activeTab="1"/>
  </bookViews>
  <sheets>
    <sheet name="표지" sheetId="29" r:id="rId1"/>
    <sheet name="2022년하반기~2023년상반기입찰공산" sheetId="35" r:id="rId2"/>
  </sheets>
  <definedNames>
    <definedName name="_xlnm.Print_Titles" localSheetId="1">'2022년하반기~2023년상반기입찰공산'!$1:$4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15" i="35" l="1"/>
  <c r="M114" i="35"/>
  <c r="M113" i="35"/>
  <c r="M112" i="35"/>
  <c r="M111" i="35"/>
  <c r="M110" i="35"/>
  <c r="M109" i="35"/>
  <c r="M108" i="35"/>
  <c r="M107" i="35"/>
  <c r="M106" i="35"/>
  <c r="M105" i="35"/>
  <c r="M104" i="35"/>
  <c r="M103" i="35"/>
  <c r="M102" i="35"/>
  <c r="M101" i="35"/>
  <c r="M100" i="35"/>
  <c r="M99" i="35"/>
  <c r="M98" i="35"/>
  <c r="M97" i="35"/>
  <c r="M96" i="35"/>
  <c r="M95" i="35"/>
  <c r="M94" i="35"/>
  <c r="M93" i="35"/>
  <c r="M92" i="35"/>
  <c r="M91" i="35"/>
  <c r="M90" i="35"/>
  <c r="M89" i="35"/>
  <c r="M88" i="35"/>
  <c r="M87" i="35"/>
  <c r="M86" i="35"/>
  <c r="M85" i="35"/>
  <c r="M84" i="35"/>
  <c r="M83" i="35"/>
  <c r="M82" i="35"/>
  <c r="M81" i="35"/>
  <c r="M80" i="35"/>
  <c r="M79" i="35"/>
  <c r="M78" i="35"/>
  <c r="M77" i="35"/>
  <c r="M76" i="35"/>
  <c r="M75" i="35"/>
  <c r="M74" i="35"/>
  <c r="M73" i="35"/>
  <c r="M72" i="35"/>
  <c r="M71" i="35"/>
  <c r="M70" i="35"/>
  <c r="M69" i="35"/>
  <c r="M68" i="35"/>
  <c r="M67" i="35"/>
  <c r="M66" i="35"/>
  <c r="M65" i="35"/>
  <c r="M64" i="35"/>
  <c r="M63" i="35"/>
  <c r="M62" i="35"/>
  <c r="M61" i="35"/>
  <c r="M60" i="35"/>
  <c r="M59" i="35"/>
  <c r="M58" i="35"/>
  <c r="M57" i="35"/>
  <c r="M56" i="35"/>
  <c r="M55" i="35"/>
  <c r="M54" i="35"/>
  <c r="M53" i="35"/>
  <c r="M52" i="35"/>
  <c r="M51" i="35"/>
  <c r="M50" i="35"/>
  <c r="M49" i="35"/>
  <c r="M48" i="35"/>
  <c r="M47" i="35"/>
  <c r="M46" i="35"/>
  <c r="M45" i="35"/>
  <c r="M44" i="35"/>
  <c r="M43" i="35"/>
  <c r="M42" i="35"/>
  <c r="M41" i="35"/>
  <c r="M40" i="35"/>
  <c r="M39" i="35"/>
  <c r="M38" i="35"/>
  <c r="M37" i="35"/>
  <c r="M36" i="35"/>
  <c r="M35" i="35"/>
  <c r="M34" i="35"/>
  <c r="M33" i="35"/>
  <c r="M32" i="35"/>
  <c r="M31" i="35"/>
  <c r="M30" i="35"/>
  <c r="M29" i="35"/>
  <c r="M28" i="35"/>
  <c r="M27" i="35"/>
  <c r="M26" i="35"/>
  <c r="M25" i="35"/>
  <c r="M24" i="35"/>
  <c r="M23" i="35"/>
  <c r="M22" i="35"/>
  <c r="M21" i="35"/>
  <c r="M20" i="35"/>
  <c r="M19" i="35"/>
  <c r="M18" i="35"/>
  <c r="M17" i="35"/>
  <c r="M16" i="35"/>
  <c r="M15" i="35"/>
  <c r="M14" i="35"/>
  <c r="M13" i="35"/>
  <c r="M12" i="35"/>
  <c r="M11" i="35"/>
  <c r="M10" i="35"/>
  <c r="M9" i="35"/>
  <c r="M8" i="35"/>
  <c r="M7" i="35"/>
  <c r="M6" i="35"/>
  <c r="M5" i="35"/>
  <c r="L114" i="35" l="1"/>
  <c r="L113" i="35"/>
  <c r="L112" i="35"/>
  <c r="L111" i="35"/>
  <c r="L110" i="35"/>
  <c r="L109" i="35"/>
  <c r="L108" i="35"/>
  <c r="L107" i="35"/>
  <c r="L106" i="35"/>
  <c r="L105" i="35"/>
  <c r="L104" i="35"/>
  <c r="L103" i="35"/>
  <c r="L102" i="35"/>
  <c r="L101" i="35"/>
  <c r="L100" i="35"/>
  <c r="L99" i="35"/>
  <c r="L98" i="35"/>
  <c r="L97" i="35"/>
  <c r="L96" i="35"/>
  <c r="L95" i="35"/>
  <c r="L94" i="35"/>
  <c r="L93" i="35"/>
  <c r="L92" i="35"/>
  <c r="L91" i="35"/>
  <c r="L90" i="35"/>
  <c r="L89" i="35"/>
  <c r="L88" i="35"/>
  <c r="L87" i="35"/>
  <c r="L86" i="35"/>
  <c r="L85" i="35"/>
  <c r="L84" i="35"/>
  <c r="L83" i="35"/>
  <c r="L82" i="35"/>
  <c r="L81" i="35"/>
  <c r="L80" i="35"/>
  <c r="L79" i="35"/>
  <c r="L78" i="35"/>
  <c r="L77" i="35"/>
  <c r="L76" i="35"/>
  <c r="L75" i="35"/>
  <c r="L74" i="35"/>
  <c r="L73" i="35"/>
  <c r="L72" i="35"/>
  <c r="L71" i="35"/>
  <c r="L70" i="35"/>
  <c r="L69" i="35"/>
  <c r="L68" i="35"/>
  <c r="L67" i="35"/>
  <c r="L66" i="35"/>
  <c r="L65" i="35"/>
  <c r="L64" i="35"/>
  <c r="L63" i="35"/>
  <c r="L62" i="35"/>
  <c r="L61" i="35"/>
  <c r="L60" i="35"/>
  <c r="L59" i="35"/>
  <c r="L58" i="35"/>
  <c r="L57" i="35"/>
  <c r="L56" i="35"/>
  <c r="L55" i="35"/>
  <c r="L54" i="35"/>
  <c r="L53" i="35"/>
  <c r="L52" i="35"/>
  <c r="L51" i="35"/>
  <c r="L50" i="35"/>
  <c r="L49" i="35"/>
  <c r="L48" i="35"/>
  <c r="L47" i="35"/>
  <c r="L46" i="35"/>
  <c r="L45" i="35"/>
  <c r="L44" i="35"/>
  <c r="L43" i="35"/>
  <c r="L42" i="35"/>
  <c r="L41" i="35"/>
  <c r="L40" i="35"/>
  <c r="L39" i="35"/>
  <c r="L38" i="35"/>
  <c r="L37" i="35"/>
  <c r="L36" i="35"/>
  <c r="L35" i="35"/>
  <c r="L34" i="35"/>
  <c r="L33" i="35"/>
  <c r="L32" i="35"/>
  <c r="L31" i="35"/>
  <c r="L30" i="35"/>
  <c r="L29" i="35"/>
  <c r="L28" i="35"/>
  <c r="L27" i="35"/>
  <c r="L26" i="35"/>
  <c r="L25" i="35"/>
  <c r="L24" i="35"/>
  <c r="L23" i="35"/>
  <c r="L22" i="35"/>
  <c r="L21" i="35"/>
  <c r="L20" i="35"/>
  <c r="L19" i="35"/>
  <c r="L18" i="35"/>
  <c r="L17" i="35"/>
  <c r="L16" i="35"/>
  <c r="L15" i="35"/>
  <c r="L14" i="35"/>
  <c r="L13" i="35"/>
  <c r="L12" i="35"/>
  <c r="L11" i="35"/>
  <c r="L10" i="35"/>
  <c r="L9" i="35"/>
  <c r="L8" i="35"/>
  <c r="L7" i="35"/>
  <c r="L6" i="35"/>
  <c r="L5" i="35"/>
  <c r="H107" i="35" l="1"/>
  <c r="H108" i="35"/>
  <c r="H109" i="35"/>
  <c r="H110" i="35"/>
  <c r="H111" i="35"/>
  <c r="H112" i="35"/>
  <c r="H113" i="35"/>
  <c r="H114" i="35"/>
  <c r="H106" i="35"/>
  <c r="H105" i="35"/>
  <c r="H104" i="35"/>
  <c r="H103" i="35"/>
  <c r="H102" i="35"/>
  <c r="H101" i="35"/>
  <c r="H100" i="35"/>
  <c r="H99" i="35"/>
  <c r="H98" i="35"/>
  <c r="H97" i="35"/>
  <c r="H96" i="35"/>
  <c r="H95" i="35"/>
  <c r="H94" i="35"/>
  <c r="H93" i="35"/>
  <c r="H92" i="35"/>
  <c r="H91" i="35"/>
  <c r="H90" i="35"/>
  <c r="H89" i="35"/>
  <c r="H88" i="35"/>
  <c r="H87" i="35"/>
  <c r="H86" i="35"/>
  <c r="H85" i="35"/>
  <c r="H84" i="35"/>
  <c r="H83" i="35"/>
  <c r="H82" i="35"/>
  <c r="H81" i="35"/>
  <c r="H80" i="35"/>
  <c r="H79" i="35"/>
  <c r="H78" i="35"/>
  <c r="H77" i="35"/>
  <c r="H76" i="35"/>
  <c r="H75" i="35"/>
  <c r="H74" i="35"/>
  <c r="H73" i="35"/>
  <c r="H72" i="35"/>
  <c r="H71" i="35"/>
  <c r="H70" i="35"/>
  <c r="H69" i="35"/>
  <c r="H68" i="35"/>
  <c r="H67" i="35"/>
  <c r="H66" i="35"/>
  <c r="H65" i="35"/>
  <c r="H64" i="35"/>
  <c r="H63" i="35"/>
  <c r="H62" i="35"/>
  <c r="H61" i="35"/>
  <c r="H60" i="35"/>
  <c r="H59" i="35"/>
  <c r="H58" i="35"/>
  <c r="H57" i="35"/>
  <c r="H56" i="35"/>
  <c r="H55" i="35"/>
  <c r="H54" i="35"/>
  <c r="H53" i="35"/>
  <c r="H52" i="35"/>
  <c r="H51" i="35"/>
  <c r="H50" i="35"/>
  <c r="H49" i="35"/>
  <c r="H48" i="35"/>
  <c r="H47" i="35"/>
  <c r="H46" i="35"/>
  <c r="H45" i="35"/>
  <c r="H44" i="35"/>
  <c r="H43" i="35"/>
  <c r="H42" i="35"/>
  <c r="H41" i="35"/>
  <c r="H40" i="35"/>
  <c r="H39" i="35"/>
  <c r="H38" i="35"/>
  <c r="H37" i="35"/>
  <c r="H36" i="35"/>
  <c r="H35" i="35"/>
  <c r="H34" i="35"/>
  <c r="H33" i="35"/>
  <c r="H32" i="35"/>
  <c r="H31" i="35"/>
  <c r="H30" i="35"/>
  <c r="H29" i="35"/>
  <c r="H28" i="35"/>
  <c r="H27" i="35"/>
  <c r="H26" i="35"/>
  <c r="H25" i="35"/>
  <c r="H24" i="35"/>
  <c r="H23" i="35"/>
  <c r="H22" i="35"/>
  <c r="H21" i="35"/>
  <c r="H20" i="35"/>
  <c r="H19" i="35"/>
  <c r="H18" i="35"/>
  <c r="H17" i="35"/>
  <c r="H16" i="35"/>
  <c r="H15" i="35"/>
  <c r="H14" i="35"/>
  <c r="H13" i="35"/>
  <c r="H12" i="35"/>
  <c r="H11" i="35"/>
  <c r="H10" i="35"/>
  <c r="H9" i="35"/>
  <c r="H8" i="35"/>
  <c r="H7" i="35"/>
  <c r="H6" i="35"/>
  <c r="H5" i="35"/>
</calcChain>
</file>

<file path=xl/sharedStrings.xml><?xml version="1.0" encoding="utf-8"?>
<sst xmlns="http://schemas.openxmlformats.org/spreadsheetml/2006/main" count="460" uniqueCount="312">
  <si>
    <t>국내산</t>
  </si>
  <si>
    <t>수입산</t>
  </si>
  <si>
    <t>통</t>
  </si>
  <si>
    <t>봉</t>
  </si>
  <si>
    <t>kg</t>
  </si>
  <si>
    <t>동원</t>
  </si>
  <si>
    <t>1kg</t>
  </si>
  <si>
    <t>타</t>
  </si>
  <si>
    <t>청정원</t>
  </si>
  <si>
    <t>ea</t>
  </si>
  <si>
    <t>3kg</t>
  </si>
  <si>
    <t>백설</t>
  </si>
  <si>
    <t>키위원액</t>
  </si>
  <si>
    <t>835ml</t>
  </si>
  <si>
    <t>참존식품</t>
  </si>
  <si>
    <t>캔</t>
  </si>
  <si>
    <t>오뚜기</t>
  </si>
  <si>
    <t>장</t>
  </si>
  <si>
    <t>포</t>
  </si>
  <si>
    <t>샘표</t>
  </si>
  <si>
    <t>완도산</t>
  </si>
  <si>
    <t>간장</t>
  </si>
  <si>
    <t>고무장갑1</t>
  </si>
  <si>
    <t>고무장갑2</t>
  </si>
  <si>
    <t>can</t>
  </si>
  <si>
    <t>이금기</t>
  </si>
  <si>
    <t>까나리액젓</t>
  </si>
  <si>
    <t>병</t>
  </si>
  <si>
    <t>냅킨</t>
  </si>
  <si>
    <t>box</t>
  </si>
  <si>
    <t>녹두가루</t>
  </si>
  <si>
    <t>된장</t>
  </si>
  <si>
    <t>14kg,청정원</t>
  </si>
  <si>
    <t>두반장</t>
  </si>
  <si>
    <t>마요네즈</t>
  </si>
  <si>
    <t>3.2kg,오뚜기</t>
  </si>
  <si>
    <t>마카로니</t>
  </si>
  <si>
    <t>500g,수입산</t>
  </si>
  <si>
    <t>맛소금</t>
  </si>
  <si>
    <t>면장갑</t>
  </si>
  <si>
    <t>10봉/1타,천일사</t>
  </si>
  <si>
    <t>천일사</t>
  </si>
  <si>
    <t>멸치다시다</t>
  </si>
  <si>
    <t>1kg,백설</t>
  </si>
  <si>
    <t>물엿</t>
  </si>
  <si>
    <t>5kg,청정원</t>
  </si>
  <si>
    <t>미향</t>
  </si>
  <si>
    <t>1.8L,오뚜기</t>
  </si>
  <si>
    <t>백설탕</t>
  </si>
  <si>
    <t>15kg,백설</t>
  </si>
  <si>
    <t>부침가루</t>
  </si>
  <si>
    <t xml:space="preserve"> 백설</t>
  </si>
  <si>
    <t>빵가루</t>
  </si>
  <si>
    <t>사이다</t>
  </si>
  <si>
    <t>1.5L,칠성</t>
  </si>
  <si>
    <t>롯데칠성</t>
  </si>
  <si>
    <t>쇠고기다시다</t>
  </si>
  <si>
    <t>수건행주</t>
  </si>
  <si>
    <t>식용유</t>
  </si>
  <si>
    <t>18L,오뚜기</t>
  </si>
  <si>
    <t>양송이캔</t>
  </si>
  <si>
    <t>오이피클</t>
  </si>
  <si>
    <t>3kg,슬라이스,하인즈</t>
  </si>
  <si>
    <t>하인즈</t>
  </si>
  <si>
    <t xml:space="preserve"> can</t>
  </si>
  <si>
    <t>우스터소스</t>
  </si>
  <si>
    <t>일회용장갑</t>
  </si>
  <si>
    <t>조개다시다</t>
  </si>
  <si>
    <t>500g,백설</t>
  </si>
  <si>
    <t>죽순통조림</t>
  </si>
  <si>
    <t>2.84kg,홀,고려식품</t>
  </si>
  <si>
    <t>고려식품</t>
  </si>
  <si>
    <t>철수세미</t>
  </si>
  <si>
    <t>청수세미</t>
  </si>
  <si>
    <t>카레라이스</t>
  </si>
  <si>
    <t>1kg,약간매운맛,오뚜기</t>
  </si>
  <si>
    <t>케찹</t>
  </si>
  <si>
    <t>튀김가루</t>
  </si>
  <si>
    <t>3kg,동원</t>
  </si>
  <si>
    <t>836g,동원</t>
  </si>
  <si>
    <t>하이라이스</t>
  </si>
  <si>
    <t>1kg,오뚜기</t>
  </si>
  <si>
    <t>화이트식초</t>
  </si>
  <si>
    <t>900ml,오뚜기</t>
  </si>
  <si>
    <t>후르츠칵테일1</t>
  </si>
  <si>
    <t>후르츠칵테일2</t>
  </si>
  <si>
    <t>깨</t>
  </si>
  <si>
    <t>1k, 미가농산</t>
  </si>
  <si>
    <t>미가농산</t>
  </si>
  <si>
    <t>200g</t>
  </si>
  <si>
    <t>건다시마</t>
  </si>
  <si>
    <t>건미역</t>
  </si>
  <si>
    <t>250g,옛날미역</t>
  </si>
  <si>
    <t>3M</t>
  </si>
  <si>
    <t>꽃소금</t>
  </si>
  <si>
    <t>개</t>
  </si>
  <si>
    <t>미국산</t>
  </si>
  <si>
    <t>겨자가루</t>
  </si>
  <si>
    <t>녹차가루</t>
  </si>
  <si>
    <t>태평양</t>
  </si>
  <si>
    <t>버터</t>
  </si>
  <si>
    <t>아몬드슬라이스</t>
  </si>
  <si>
    <t>3kg,샘표</t>
  </si>
  <si>
    <t>20kg</t>
  </si>
  <si>
    <t>ea</t>
    <phoneticPr fontId="2" type="noConversion"/>
  </si>
  <si>
    <t>흑설탕</t>
    <phoneticPr fontId="2" type="noConversion"/>
  </si>
  <si>
    <t>1kg</t>
    <phoneticPr fontId="2" type="noConversion"/>
  </si>
  <si>
    <t>청정원</t>
    <phoneticPr fontId="2" type="noConversion"/>
  </si>
  <si>
    <t>굴소스</t>
    <phoneticPr fontId="2" type="noConversion"/>
  </si>
  <si>
    <t>특대(미색)</t>
    <phoneticPr fontId="2" type="noConversion"/>
  </si>
  <si>
    <t>특대(분홍색)</t>
    <phoneticPr fontId="2" type="noConversion"/>
  </si>
  <si>
    <t>대(미색)</t>
    <phoneticPr fontId="2" type="noConversion"/>
  </si>
  <si>
    <t>대(분홍색)</t>
    <phoneticPr fontId="2" type="noConversion"/>
  </si>
  <si>
    <t>테이블용,90매60속</t>
    <phoneticPr fontId="2" type="noConversion"/>
  </si>
  <si>
    <t>이츠웰</t>
    <phoneticPr fontId="2" type="noConversion"/>
  </si>
  <si>
    <t>고무장갑6</t>
    <phoneticPr fontId="2" type="noConversion"/>
  </si>
  <si>
    <t>대(빨간색)</t>
    <phoneticPr fontId="2" type="noConversion"/>
  </si>
  <si>
    <t>고무장갑3</t>
    <phoneticPr fontId="2" type="noConversion"/>
  </si>
  <si>
    <t>특대(빨간색)</t>
    <phoneticPr fontId="2" type="noConversion"/>
  </si>
  <si>
    <t>고무장갑4</t>
    <phoneticPr fontId="2" type="noConversion"/>
  </si>
  <si>
    <t>고무장갑5</t>
    <phoneticPr fontId="2" type="noConversion"/>
  </si>
  <si>
    <t>동원</t>
    <phoneticPr fontId="2" type="noConversion"/>
  </si>
  <si>
    <t>봉</t>
    <phoneticPr fontId="2" type="noConversion"/>
  </si>
  <si>
    <t>국내산</t>
    <phoneticPr fontId="2" type="noConversion"/>
  </si>
  <si>
    <t>팩간장</t>
    <phoneticPr fontId="2" type="noConversion"/>
  </si>
  <si>
    <t>샘표양조간장501호</t>
    <phoneticPr fontId="2" type="noConversion"/>
  </si>
  <si>
    <t>샘표</t>
    <phoneticPr fontId="2" type="noConversion"/>
  </si>
  <si>
    <t>팩</t>
    <phoneticPr fontId="2" type="noConversion"/>
  </si>
  <si>
    <t>골뱅이</t>
    <phoneticPr fontId="2" type="noConversion"/>
  </si>
  <si>
    <t>40g</t>
    <phoneticPr fontId="2" type="noConversion"/>
  </si>
  <si>
    <t>당면</t>
    <phoneticPr fontId="2" type="noConversion"/>
  </si>
  <si>
    <t>1kg*10봉=1box,민속</t>
    <phoneticPr fontId="2" type="noConversion"/>
  </si>
  <si>
    <t>락스2</t>
    <phoneticPr fontId="2" type="noConversion"/>
  </si>
  <si>
    <t>유한</t>
    <phoneticPr fontId="2" type="noConversion"/>
  </si>
  <si>
    <t>통</t>
    <phoneticPr fontId="2" type="noConversion"/>
  </si>
  <si>
    <t>오뚜기</t>
    <phoneticPr fontId="2" type="noConversion"/>
  </si>
  <si>
    <t>백설</t>
    <phoneticPr fontId="2" type="noConversion"/>
  </si>
  <si>
    <t>2.84kg,이츠웰</t>
    <phoneticPr fontId="2" type="noConversion"/>
  </si>
  <si>
    <t>2.95kg</t>
    <phoneticPr fontId="2" type="noConversion"/>
  </si>
  <si>
    <t>쉐프원</t>
    <phoneticPr fontId="2" type="noConversion"/>
  </si>
  <si>
    <t>415g,오뚜기</t>
    <phoneticPr fontId="2" type="noConversion"/>
  </si>
  <si>
    <t>참기름</t>
    <phoneticPr fontId="2" type="noConversion"/>
  </si>
  <si>
    <t>3.3kg,오뚜기</t>
    <phoneticPr fontId="2" type="noConversion"/>
  </si>
  <si>
    <t>트리퐁</t>
    <phoneticPr fontId="2" type="noConversion"/>
  </si>
  <si>
    <t>파인링1</t>
    <phoneticPr fontId="2" type="noConversion"/>
  </si>
  <si>
    <t>파인링2</t>
    <phoneticPr fontId="2" type="noConversion"/>
  </si>
  <si>
    <t>836g,동원,원터치</t>
    <phoneticPr fontId="2" type="noConversion"/>
  </si>
  <si>
    <t>황도1</t>
    <phoneticPr fontId="2" type="noConversion"/>
  </si>
  <si>
    <t>황도2</t>
    <phoneticPr fontId="2" type="noConversion"/>
  </si>
  <si>
    <t>후추</t>
    <phoneticPr fontId="2" type="noConversion"/>
  </si>
  <si>
    <t>200g,순후추</t>
    <phoneticPr fontId="2" type="noConversion"/>
  </si>
  <si>
    <t>굵은소금</t>
    <phoneticPr fontId="2" type="noConversion"/>
  </si>
  <si>
    <t>캔</t>
    <phoneticPr fontId="2" type="noConversion"/>
  </si>
  <si>
    <t>2kg</t>
    <phoneticPr fontId="2" type="noConversion"/>
  </si>
  <si>
    <t>450g</t>
    <phoneticPr fontId="2" type="noConversion"/>
  </si>
  <si>
    <t>롯데</t>
    <phoneticPr fontId="2" type="noConversion"/>
  </si>
  <si>
    <t>2.04kg,이금기</t>
    <phoneticPr fontId="2" type="noConversion"/>
  </si>
  <si>
    <t>편안손라텍스</t>
  </si>
  <si>
    <t>편안손라텍스</t>
    <phoneticPr fontId="2" type="noConversion"/>
  </si>
  <si>
    <t>크린랲</t>
  </si>
  <si>
    <t>크린랲</t>
    <phoneticPr fontId="2" type="noConversion"/>
  </si>
  <si>
    <t>미원생활건강</t>
    <phoneticPr fontId="2" type="noConversion"/>
  </si>
  <si>
    <t>12kg/통</t>
    <phoneticPr fontId="2" type="noConversion"/>
  </si>
  <si>
    <t>12kg</t>
    <phoneticPr fontId="2" type="noConversion"/>
  </si>
  <si>
    <t>2L,유한락스,주방용</t>
    <phoneticPr fontId="2" type="noConversion"/>
  </si>
  <si>
    <t>중국산</t>
    <phoneticPr fontId="2" type="noConversion"/>
  </si>
  <si>
    <t>고무장갑7</t>
    <phoneticPr fontId="2" type="noConversion"/>
  </si>
  <si>
    <t>중(빨간색)</t>
    <phoneticPr fontId="2" type="noConversion"/>
  </si>
  <si>
    <t>붙임 2.</t>
    <phoneticPr fontId="2" type="noConversion"/>
  </si>
  <si>
    <t>청정원</t>
    <phoneticPr fontId="2" type="noConversion"/>
  </si>
  <si>
    <t>봉</t>
    <phoneticPr fontId="2" type="noConversion"/>
  </si>
  <si>
    <t>2kg</t>
  </si>
  <si>
    <t>1kg</t>
    <phoneticPr fontId="2" type="noConversion"/>
  </si>
  <si>
    <t>국내산</t>
    <phoneticPr fontId="2" type="noConversion"/>
  </si>
  <si>
    <t>유청식품</t>
    <phoneticPr fontId="2" type="noConversion"/>
  </si>
  <si>
    <t>옥수수전분</t>
    <phoneticPr fontId="2" type="noConversion"/>
  </si>
  <si>
    <t>국간장</t>
    <phoneticPr fontId="2" type="noConversion"/>
  </si>
  <si>
    <t>14L</t>
    <phoneticPr fontId="2" type="noConversion"/>
  </si>
  <si>
    <t>통</t>
    <phoneticPr fontId="2" type="noConversion"/>
  </si>
  <si>
    <t>15L,진간장</t>
    <phoneticPr fontId="2" type="noConversion"/>
  </si>
  <si>
    <t>ea</t>
    <phoneticPr fontId="2" type="noConversion"/>
  </si>
  <si>
    <t>수건사이즈(39cm*78cm),면100%</t>
    <phoneticPr fontId="2" type="noConversion"/>
  </si>
  <si>
    <t>극세사행주</t>
    <phoneticPr fontId="2" type="noConversion"/>
  </si>
  <si>
    <t>30cm*30cm, 주방용</t>
    <phoneticPr fontId="2" type="noConversion"/>
  </si>
  <si>
    <t>깐풍기소스</t>
    <phoneticPr fontId="2" type="noConversion"/>
  </si>
  <si>
    <t>2kg</t>
    <phoneticPr fontId="2" type="noConversion"/>
  </si>
  <si>
    <t>쉐프원</t>
    <phoneticPr fontId="2" type="noConversion"/>
  </si>
  <si>
    <t>2kg</t>
    <phoneticPr fontId="2" type="noConversion"/>
  </si>
  <si>
    <t>허니머스타드소스</t>
    <phoneticPr fontId="2" type="noConversion"/>
  </si>
  <si>
    <t>팩</t>
    <phoneticPr fontId="2" type="noConversion"/>
  </si>
  <si>
    <t>팩</t>
    <phoneticPr fontId="2" type="noConversion"/>
  </si>
  <si>
    <t>500g</t>
    <phoneticPr fontId="2" type="noConversion"/>
  </si>
  <si>
    <t>400g</t>
    <phoneticPr fontId="2" type="noConversion"/>
  </si>
  <si>
    <t>2.27kg</t>
    <phoneticPr fontId="2" type="noConversion"/>
  </si>
  <si>
    <t>1kg,백설</t>
    <phoneticPr fontId="2" type="noConversion"/>
  </si>
  <si>
    <t>옥수수캔</t>
    <phoneticPr fontId="2" type="noConversion"/>
  </si>
  <si>
    <t>이츠웰</t>
    <phoneticPr fontId="2" type="noConversion"/>
  </si>
  <si>
    <t>200매/1곽</t>
    <phoneticPr fontId="2" type="noConversion"/>
  </si>
  <si>
    <t>1,500ml</t>
    <phoneticPr fontId="2" type="noConversion"/>
  </si>
  <si>
    <t>참치캔1</t>
    <phoneticPr fontId="2" type="noConversion"/>
  </si>
  <si>
    <t>참치캔2</t>
    <phoneticPr fontId="2" type="noConversion"/>
  </si>
  <si>
    <t>참치캔3</t>
    <phoneticPr fontId="2" type="noConversion"/>
  </si>
  <si>
    <t>청색,3M</t>
    <phoneticPr fontId="2" type="noConversion"/>
  </si>
  <si>
    <t>100g, 동원참치살코기</t>
    <phoneticPr fontId="2" type="noConversion"/>
  </si>
  <si>
    <t>50g,국내산</t>
    <phoneticPr fontId="2" type="noConversion"/>
  </si>
  <si>
    <t>250g, 동원참치살코기</t>
    <phoneticPr fontId="2" type="noConversion"/>
  </si>
  <si>
    <t>1.8kg, 동원참치살코기</t>
    <phoneticPr fontId="2" type="noConversion"/>
  </si>
  <si>
    <t>슈퍼타이</t>
    <phoneticPr fontId="2" type="noConversion"/>
  </si>
  <si>
    <t>5.5kg</t>
    <phoneticPr fontId="2" type="noConversion"/>
  </si>
  <si>
    <t>LG</t>
    <phoneticPr fontId="2" type="noConversion"/>
  </si>
  <si>
    <t>황도3</t>
  </si>
  <si>
    <t>400g,동원,2절</t>
    <phoneticPr fontId="2" type="noConversion"/>
  </si>
  <si>
    <t>3kg,동원,슬라이스</t>
    <phoneticPr fontId="2" type="noConversion"/>
  </si>
  <si>
    <t>820g,동원,슬라이스</t>
    <phoneticPr fontId="2" type="noConversion"/>
  </si>
  <si>
    <t>무궁화, 표백비누, 230g</t>
    <phoneticPr fontId="2" type="noConversion"/>
  </si>
  <si>
    <t>무궁화</t>
    <phoneticPr fontId="2" type="noConversion"/>
  </si>
  <si>
    <t>ea</t>
    <phoneticPr fontId="2" type="noConversion"/>
  </si>
  <si>
    <t>빨래비누</t>
    <phoneticPr fontId="2" type="noConversion"/>
  </si>
  <si>
    <t>청정원</t>
    <phoneticPr fontId="2" type="noConversion"/>
  </si>
  <si>
    <t>1kg</t>
    <phoneticPr fontId="2" type="noConversion"/>
  </si>
  <si>
    <t>발사믹드레싱</t>
  </si>
  <si>
    <t>팩</t>
  </si>
  <si>
    <t>팩</t>
    <phoneticPr fontId="2" type="noConversion"/>
  </si>
  <si>
    <t>쉐프원요거트드레싱</t>
  </si>
  <si>
    <t>허니유자드레싱소스</t>
  </si>
  <si>
    <t>타르타르소스</t>
    <phoneticPr fontId="2" type="noConversion"/>
  </si>
  <si>
    <t>데리야끼소스-FS</t>
    <phoneticPr fontId="2" type="noConversion"/>
  </si>
  <si>
    <t>2kg</t>
    <phoneticPr fontId="2" type="noConversion"/>
  </si>
  <si>
    <t>양념치킨소스</t>
    <phoneticPr fontId="2" type="noConversion"/>
  </si>
  <si>
    <t>오곡드레싱</t>
    <phoneticPr fontId="2" type="noConversion"/>
  </si>
  <si>
    <t>오리엔탈드레싱-FS</t>
    <phoneticPr fontId="2" type="noConversion"/>
  </si>
  <si>
    <t>봉</t>
    <phoneticPr fontId="2" type="noConversion"/>
  </si>
  <si>
    <t>1kg,보통매운맛,HACCP인증업체</t>
    <phoneticPr fontId="2" type="noConversion"/>
  </si>
  <si>
    <t>1kg,HACCP인증업체</t>
    <phoneticPr fontId="2" type="noConversion"/>
  </si>
  <si>
    <t>1kg,순한맛,HACCP인증업체</t>
    <phoneticPr fontId="2" type="noConversion"/>
  </si>
  <si>
    <t>해물감치미</t>
    <phoneticPr fontId="2" type="noConversion"/>
  </si>
  <si>
    <t>box</t>
    <phoneticPr fontId="2" type="noConversion"/>
  </si>
  <si>
    <t>양반김</t>
    <phoneticPr fontId="2" type="noConversion"/>
  </si>
  <si>
    <t>동원</t>
    <phoneticPr fontId="2" type="noConversion"/>
  </si>
  <si>
    <t>이츠웰</t>
  </si>
  <si>
    <t>이츠웰</t>
    <phoneticPr fontId="2" type="noConversion"/>
  </si>
  <si>
    <t>아이보리,100개입/1곽</t>
    <phoneticPr fontId="2" type="noConversion"/>
  </si>
  <si>
    <t>라텍스장갑1</t>
    <phoneticPr fontId="2" type="noConversion"/>
  </si>
  <si>
    <t>라텍스장갑2</t>
  </si>
  <si>
    <t>블루,100개입/1곽</t>
    <phoneticPr fontId="2" type="noConversion"/>
  </si>
  <si>
    <t>과탄산소다</t>
    <phoneticPr fontId="2" type="noConversion"/>
  </si>
  <si>
    <t>LG생활건강</t>
    <phoneticPr fontId="2" type="noConversion"/>
  </si>
  <si>
    <t>무균무때</t>
    <phoneticPr fontId="2" type="noConversion"/>
  </si>
  <si>
    <t>주방용,500ml</t>
    <phoneticPr fontId="2" type="noConversion"/>
  </si>
  <si>
    <t>㈜피죤</t>
    <phoneticPr fontId="2" type="noConversion"/>
  </si>
  <si>
    <t>가는고추가루</t>
    <phoneticPr fontId="2" type="noConversion"/>
  </si>
  <si>
    <t>굵은고추가루1</t>
    <phoneticPr fontId="2" type="noConversion"/>
  </si>
  <si>
    <t>굵은고추가루2</t>
    <phoneticPr fontId="2" type="noConversion"/>
  </si>
  <si>
    <t>와사비분</t>
    <phoneticPr fontId="2" type="noConversion"/>
  </si>
  <si>
    <t>200g</t>
    <phoneticPr fontId="2" type="noConversion"/>
  </si>
  <si>
    <t>멸치액젓</t>
    <phoneticPr fontId="2" type="noConversion"/>
  </si>
  <si>
    <t>3kg</t>
    <phoneticPr fontId="2" type="noConversion"/>
  </si>
  <si>
    <t>병</t>
    <phoneticPr fontId="2" type="noConversion"/>
  </si>
  <si>
    <t>비닐팩1</t>
  </si>
  <si>
    <t>소(17cm*25cm), 이츠웰</t>
  </si>
  <si>
    <t>EA</t>
  </si>
  <si>
    <t>비닐팩2</t>
  </si>
  <si>
    <t>중(25cm*35cm), 이츠웰</t>
  </si>
  <si>
    <t>비닐팩3</t>
  </si>
  <si>
    <t>대(30cm*45cm), 이츠웰</t>
  </si>
  <si>
    <t>립톤아이스티</t>
    <phoneticPr fontId="2" type="noConversion"/>
  </si>
  <si>
    <t>립톤코리아</t>
    <phoneticPr fontId="2" type="noConversion"/>
  </si>
  <si>
    <t>유자차분말</t>
    <phoneticPr fontId="2" type="noConversion"/>
  </si>
  <si>
    <t>오쉐프</t>
    <phoneticPr fontId="2" type="noConversion"/>
  </si>
  <si>
    <t>복숭아맛,907g</t>
    <phoneticPr fontId="2" type="noConversion"/>
  </si>
  <si>
    <t>푸실리</t>
    <phoneticPr fontId="2" type="noConversion"/>
  </si>
  <si>
    <t>500g,삼색,이탈리아</t>
    <phoneticPr fontId="2" type="noConversion"/>
  </si>
  <si>
    <t>2.5g*8봉*24개입/box</t>
    <phoneticPr fontId="2" type="noConversion"/>
  </si>
  <si>
    <t>식용빙초산</t>
    <phoneticPr fontId="2" type="noConversion"/>
  </si>
  <si>
    <t>450ml</t>
    <phoneticPr fontId="2" type="noConversion"/>
  </si>
  <si>
    <t>보원식품</t>
    <phoneticPr fontId="2" type="noConversion"/>
  </si>
  <si>
    <t>제주의료원 원무과 원무계 영양사실</t>
    <phoneticPr fontId="2" type="noConversion"/>
  </si>
  <si>
    <r>
      <rPr>
        <b/>
        <sz val="23"/>
        <rFont val="휴먼둥근헤드라인"/>
        <family val="1"/>
        <charset val="129"/>
      </rPr>
      <t>2022년 하반기 및 2023년 상반기(12개월)
식재료 입찰 목록</t>
    </r>
    <r>
      <rPr>
        <b/>
        <sz val="24"/>
        <rFont val="휴먼둥근헤드라인"/>
        <family val="1"/>
        <charset val="129"/>
      </rPr>
      <t xml:space="preserve">
</t>
    </r>
    <phoneticPr fontId="2" type="noConversion"/>
  </si>
  <si>
    <t>봉</t>
    <phoneticPr fontId="2" type="noConversion"/>
  </si>
  <si>
    <t>box</t>
    <phoneticPr fontId="2" type="noConversion"/>
  </si>
  <si>
    <t>고추장</t>
    <phoneticPr fontId="2" type="noConversion"/>
  </si>
  <si>
    <t>14kg</t>
    <phoneticPr fontId="2" type="noConversion"/>
  </si>
  <si>
    <t>해찬들</t>
    <phoneticPr fontId="2" type="noConversion"/>
  </si>
  <si>
    <t>밀가루</t>
    <phoneticPr fontId="2" type="noConversion"/>
  </si>
  <si>
    <t>2.5kg</t>
    <phoneticPr fontId="2" type="noConversion"/>
  </si>
  <si>
    <t>백설</t>
    <phoneticPr fontId="2" type="noConversion"/>
  </si>
  <si>
    <t>이금기</t>
    <phoneticPr fontId="2" type="noConversion"/>
  </si>
  <si>
    <t>춘장1</t>
    <phoneticPr fontId="2" type="noConversion"/>
  </si>
  <si>
    <t>춘장2</t>
    <phoneticPr fontId="2" type="noConversion"/>
  </si>
  <si>
    <t>이츠웰</t>
    <phoneticPr fontId="2" type="noConversion"/>
  </si>
  <si>
    <t>꽁치캔</t>
    <phoneticPr fontId="2" type="noConversion"/>
  </si>
  <si>
    <t>1.88kg</t>
    <phoneticPr fontId="2" type="noConversion"/>
  </si>
  <si>
    <t>종이컵</t>
    <phoneticPr fontId="2" type="noConversion"/>
  </si>
  <si>
    <t xml:space="preserve">50개*20줄/box </t>
    <phoneticPr fontId="2" type="noConversion"/>
  </si>
  <si>
    <t>(구내+장례+요양원)</t>
    <phoneticPr fontId="2" type="noConversion"/>
  </si>
  <si>
    <t>락스1</t>
    <phoneticPr fontId="2" type="noConversion"/>
  </si>
  <si>
    <t>제주의료원, 도립노인요양원 공산품 입찰품목 및 예상구입량 내역서</t>
    <phoneticPr fontId="2" type="noConversion"/>
  </si>
  <si>
    <t>연번</t>
    <phoneticPr fontId="29" type="noConversion"/>
  </si>
  <si>
    <t>품 목</t>
    <phoneticPr fontId="29" type="noConversion"/>
  </si>
  <si>
    <t>규    격</t>
    <phoneticPr fontId="29" type="noConversion"/>
  </si>
  <si>
    <t>원산지 및 제조사</t>
    <phoneticPr fontId="29" type="noConversion"/>
  </si>
  <si>
    <t>단위</t>
    <phoneticPr fontId="29" type="noConversion"/>
  </si>
  <si>
    <t>도립노인요양원 총예상구입량</t>
    <phoneticPr fontId="29" type="noConversion"/>
  </si>
  <si>
    <t>합계</t>
    <phoneticPr fontId="29" type="noConversion"/>
  </si>
  <si>
    <t>간장 외 109종</t>
    <phoneticPr fontId="2" type="noConversion"/>
  </si>
  <si>
    <t>제주의료원 총예상구입량</t>
    <phoneticPr fontId="29" type="noConversion"/>
  </si>
  <si>
    <t>서울식품</t>
    <phoneticPr fontId="29" type="noConversion"/>
  </si>
  <si>
    <t>최저가</t>
    <phoneticPr fontId="29" type="noConversion"/>
  </si>
  <si>
    <t>신제주식품</t>
    <phoneticPr fontId="2" type="noConversion"/>
  </si>
  <si>
    <t>기리유통</t>
    <phoneticPr fontId="2" type="noConversion"/>
  </si>
  <si>
    <t>기초금액</t>
    <phoneticPr fontId="29" type="noConversion"/>
  </si>
  <si>
    <t>계</t>
    <phoneticPr fontId="2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</si>
</sst>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34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24"/>
      <name val="돋움"/>
      <family val="3"/>
      <charset val="129"/>
    </font>
    <font>
      <b/>
      <sz val="20"/>
      <name val="휴먼둥근헤드라인"/>
      <family val="1"/>
      <charset val="129"/>
    </font>
    <font>
      <b/>
      <sz val="24"/>
      <name val="휴먼둥근헤드라인"/>
      <family val="1"/>
      <charset val="129"/>
    </font>
    <font>
      <sz val="24"/>
      <name val="휴먼둥근헤드라인"/>
      <family val="1"/>
      <charset val="129"/>
    </font>
    <font>
      <b/>
      <sz val="16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2"/>
      <name val="돋움"/>
      <family val="3"/>
      <charset val="129"/>
    </font>
    <font>
      <b/>
      <sz val="23"/>
      <name val="휴먼둥근헤드라인"/>
      <family val="1"/>
      <charset val="129"/>
    </font>
    <font>
      <sz val="11"/>
      <color theme="1"/>
      <name val="나눔바른고딕 Light"/>
      <family val="3"/>
      <charset val="129"/>
    </font>
    <font>
      <sz val="8"/>
      <name val="맑은 고딕"/>
      <family val="3"/>
      <charset val="129"/>
      <scheme val="minor"/>
    </font>
    <font>
      <sz val="11"/>
      <name val="나눔바른고딕 Light"/>
      <family val="3"/>
      <charset val="129"/>
    </font>
    <font>
      <sz val="12"/>
      <name val="나눔바른고딕 Light"/>
      <family val="3"/>
      <charset val="129"/>
    </font>
    <font>
      <b/>
      <sz val="20"/>
      <name val="나눔바른고딕 Light"/>
      <family val="3"/>
      <charset val="129"/>
    </font>
    <font>
      <sz val="11"/>
      <name val="맑은 고딕"/>
      <family val="3"/>
      <charset val="129"/>
      <scheme val="maj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7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3" borderId="3" applyNumberFormat="0" applyAlignment="0" applyProtection="0">
      <alignment vertical="center"/>
    </xf>
    <xf numFmtId="41" fontId="1" fillId="0" borderId="0" applyFont="0" applyFill="0" applyBorder="0" applyAlignment="0" applyProtection="0"/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7" borderId="1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20" borderId="9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4">
    <xf numFmtId="0" fontId="0" fillId="0" borderId="0" xfId="0">
      <alignment vertical="center"/>
    </xf>
    <xf numFmtId="0" fontId="20" fillId="0" borderId="0" xfId="0" applyFont="1">
      <alignment vertical="center"/>
    </xf>
    <xf numFmtId="0" fontId="24" fillId="0" borderId="0" xfId="66" applyFont="1" applyAlignment="1">
      <alignment horizontal="center" vertical="center" wrapText="1"/>
    </xf>
    <xf numFmtId="0" fontId="25" fillId="0" borderId="0" xfId="66" applyFont="1" applyAlignment="1">
      <alignment vertical="center"/>
    </xf>
    <xf numFmtId="0" fontId="25" fillId="0" borderId="0" xfId="0" applyFont="1">
      <alignment vertical="center"/>
    </xf>
    <xf numFmtId="0" fontId="25" fillId="0" borderId="0" xfId="66" applyFont="1" applyFill="1" applyAlignment="1">
      <alignment vertical="center"/>
    </xf>
    <xf numFmtId="0" fontId="25" fillId="0" borderId="0" xfId="66" applyFont="1" applyAlignment="1">
      <alignment horizontal="center" vertical="center"/>
    </xf>
    <xf numFmtId="0" fontId="26" fillId="0" borderId="0" xfId="0" applyFont="1">
      <alignment vertical="center"/>
    </xf>
    <xf numFmtId="0" fontId="24" fillId="0" borderId="0" xfId="66" applyFont="1" applyAlignment="1">
      <alignment horizontal="center" vertical="center" wrapText="1"/>
    </xf>
    <xf numFmtId="0" fontId="30" fillId="0" borderId="0" xfId="66" applyFont="1" applyAlignment="1">
      <alignment vertical="center"/>
    </xf>
    <xf numFmtId="0" fontId="30" fillId="0" borderId="11" xfId="0" applyFont="1" applyBorder="1" applyAlignment="1">
      <alignment horizontal="center" vertical="center"/>
    </xf>
    <xf numFmtId="0" fontId="30" fillId="0" borderId="10" xfId="65" applyFont="1" applyFill="1" applyBorder="1" applyAlignment="1">
      <alignment horizontal="center" vertical="center" shrinkToFit="1"/>
    </xf>
    <xf numFmtId="0" fontId="30" fillId="0" borderId="10" xfId="65" applyFont="1" applyFill="1" applyBorder="1" applyAlignment="1">
      <alignment horizontal="center" vertical="center" wrapText="1"/>
    </xf>
    <xf numFmtId="0" fontId="30" fillId="24" borderId="10" xfId="65" applyFont="1" applyFill="1" applyBorder="1" applyAlignment="1">
      <alignment horizontal="center" vertical="center" shrinkToFit="1"/>
    </xf>
    <xf numFmtId="0" fontId="30" fillId="24" borderId="10" xfId="65" applyFont="1" applyFill="1" applyBorder="1" applyAlignment="1">
      <alignment horizontal="center" vertical="center" wrapText="1"/>
    </xf>
    <xf numFmtId="3" fontId="28" fillId="24" borderId="10" xfId="66" applyNumberFormat="1" applyFont="1" applyFill="1" applyBorder="1" applyAlignment="1">
      <alignment horizontal="center" vertical="center"/>
    </xf>
    <xf numFmtId="3" fontId="30" fillId="24" borderId="10" xfId="66" applyNumberFormat="1" applyFont="1" applyFill="1" applyBorder="1" applyAlignment="1">
      <alignment horizontal="right" vertical="center"/>
    </xf>
    <xf numFmtId="0" fontId="24" fillId="0" borderId="0" xfId="66" applyFont="1" applyAlignment="1">
      <alignment horizontal="centerContinuous" vertical="center"/>
    </xf>
    <xf numFmtId="0" fontId="25" fillId="0" borderId="0" xfId="66" applyFont="1" applyAlignment="1">
      <alignment horizontal="centerContinuous" vertical="center"/>
    </xf>
    <xf numFmtId="0" fontId="30" fillId="0" borderId="0" xfId="66" applyFont="1" applyBorder="1" applyAlignment="1">
      <alignment horizontal="centerContinuous" vertical="center"/>
    </xf>
    <xf numFmtId="0" fontId="31" fillId="0" borderId="0" xfId="66" applyFont="1" applyBorder="1" applyAlignment="1">
      <alignment horizontal="centerContinuous" vertical="center"/>
    </xf>
    <xf numFmtId="0" fontId="32" fillId="0" borderId="0" xfId="66" applyFont="1" applyAlignment="1">
      <alignment horizontal="centerContinuous" vertical="center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3" fillId="25" borderId="0" xfId="0" applyFont="1" applyFill="1" applyAlignment="1">
      <alignment horizontal="center" vertical="center"/>
    </xf>
    <xf numFmtId="3" fontId="30" fillId="27" borderId="10" xfId="66" applyNumberFormat="1" applyFont="1" applyFill="1" applyBorder="1" applyAlignment="1">
      <alignment horizontal="right" vertical="center"/>
    </xf>
    <xf numFmtId="0" fontId="28" fillId="26" borderId="12" xfId="0" applyFont="1" applyFill="1" applyBorder="1" applyAlignment="1">
      <alignment horizontal="center" vertical="center"/>
    </xf>
    <xf numFmtId="0" fontId="28" fillId="26" borderId="13" xfId="0" applyFont="1" applyFill="1" applyBorder="1" applyAlignment="1">
      <alignment horizontal="center" vertical="center"/>
    </xf>
    <xf numFmtId="0" fontId="28" fillId="26" borderId="14" xfId="0" applyFont="1" applyFill="1" applyBorder="1" applyAlignment="1">
      <alignment horizontal="center" vertical="center"/>
    </xf>
    <xf numFmtId="3" fontId="30" fillId="27" borderId="15" xfId="66" applyNumberFormat="1" applyFont="1" applyFill="1" applyBorder="1" applyAlignment="1">
      <alignment horizontal="right" vertical="center"/>
    </xf>
    <xf numFmtId="0" fontId="33" fillId="0" borderId="16" xfId="66" applyFont="1" applyBorder="1" applyAlignment="1">
      <alignment horizontal="center" vertical="center"/>
    </xf>
    <xf numFmtId="0" fontId="33" fillId="0" borderId="17" xfId="66" applyFont="1" applyBorder="1" applyAlignment="1">
      <alignment horizontal="center" vertical="center"/>
    </xf>
    <xf numFmtId="0" fontId="33" fillId="0" borderId="18" xfId="66" applyFont="1" applyBorder="1" applyAlignment="1">
      <alignment horizontal="center" vertical="center"/>
    </xf>
  </cellXfs>
  <cellStyles count="67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메모" xfId="28" builtinId="10" customBuiltin="1"/>
    <cellStyle name="보통" xfId="29" builtinId="28" customBuiltin="1"/>
    <cellStyle name="설명 텍스트" xfId="30" builtinId="53" customBuiltin="1"/>
    <cellStyle name="셀 확인" xfId="31" builtinId="23" customBuiltin="1"/>
    <cellStyle name="쉼표 [0] 2" xfId="32"/>
    <cellStyle name="연결된 셀" xfId="33" builtinId="24" customBuiltin="1"/>
    <cellStyle name="요약" xfId="34" builtinId="25" customBuiltin="1"/>
    <cellStyle name="입력" xfId="35" builtinId="20" customBuiltin="1"/>
    <cellStyle name="제목" xfId="36" builtinId="15" customBuiltin="1"/>
    <cellStyle name="제목 1" xfId="37" builtinId="16" customBuiltin="1"/>
    <cellStyle name="제목 2" xfId="38" builtinId="17" customBuiltin="1"/>
    <cellStyle name="제목 3" xfId="39" builtinId="18" customBuiltin="1"/>
    <cellStyle name="제목 4" xfId="40" builtinId="19" customBuiltin="1"/>
    <cellStyle name="좋음" xfId="41" builtinId="26" customBuiltin="1"/>
    <cellStyle name="출력" xfId="42" builtinId="21" customBuiltin="1"/>
    <cellStyle name="표준" xfId="0" builtinId="0"/>
    <cellStyle name="표준 10" xfId="43"/>
    <cellStyle name="표준 11" xfId="44"/>
    <cellStyle name="표준 12" xfId="45"/>
    <cellStyle name="표준 13" xfId="46"/>
    <cellStyle name="표준 14" xfId="47"/>
    <cellStyle name="표준 15" xfId="48"/>
    <cellStyle name="표준 16" xfId="49"/>
    <cellStyle name="표준 17" xfId="50"/>
    <cellStyle name="표준 18" xfId="51"/>
    <cellStyle name="표준 19" xfId="52"/>
    <cellStyle name="표준 2" xfId="53"/>
    <cellStyle name="표준 20" xfId="54"/>
    <cellStyle name="표준 21" xfId="55"/>
    <cellStyle name="표준 22" xfId="56"/>
    <cellStyle name="표준 23" xfId="57"/>
    <cellStyle name="표준 3" xfId="58"/>
    <cellStyle name="표준 4" xfId="59"/>
    <cellStyle name="표준 5" xfId="60"/>
    <cellStyle name="표준 6" xfId="61"/>
    <cellStyle name="표준 7" xfId="62"/>
    <cellStyle name="표준 8" xfId="63"/>
    <cellStyle name="표준 9" xfId="64"/>
    <cellStyle name="표준_2010년1월입찰" xfId="65"/>
    <cellStyle name="표준_식재료 현황(2010.02)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H36"/>
  <sheetViews>
    <sheetView zoomScaleNormal="100" workbookViewId="0">
      <selection activeCell="B9" sqref="B9:G9"/>
    </sheetView>
  </sheetViews>
  <sheetFormatPr defaultRowHeight="13.5"/>
  <cols>
    <col min="8" max="8" width="15.88671875" customWidth="1"/>
  </cols>
  <sheetData>
    <row r="6" spans="1:8" ht="14.25">
      <c r="A6" s="7" t="s">
        <v>168</v>
      </c>
    </row>
    <row r="8" spans="1:8" ht="119.25" customHeight="1">
      <c r="A8" s="22" t="s">
        <v>277</v>
      </c>
      <c r="B8" s="23"/>
      <c r="C8" s="23"/>
      <c r="D8" s="23"/>
      <c r="E8" s="23"/>
      <c r="F8" s="23"/>
      <c r="G8" s="23"/>
      <c r="H8" s="23"/>
    </row>
    <row r="9" spans="1:8" ht="31.5">
      <c r="A9" s="1"/>
      <c r="B9" s="25" t="s">
        <v>294</v>
      </c>
      <c r="C9" s="25"/>
      <c r="D9" s="25"/>
      <c r="E9" s="25"/>
      <c r="F9" s="25"/>
      <c r="G9" s="25"/>
      <c r="H9" s="1"/>
    </row>
    <row r="32" ht="37.5" customHeight="1"/>
    <row r="36" spans="1:8" ht="33.75" customHeight="1">
      <c r="A36" s="24" t="s">
        <v>276</v>
      </c>
      <c r="B36" s="24"/>
      <c r="C36" s="24"/>
      <c r="D36" s="24"/>
      <c r="E36" s="24"/>
      <c r="F36" s="24"/>
      <c r="G36" s="24"/>
      <c r="H36" s="24"/>
    </row>
  </sheetData>
  <mergeCells count="3">
    <mergeCell ref="A8:H8"/>
    <mergeCell ref="A36:H36"/>
    <mergeCell ref="B9:G9"/>
  </mergeCells>
  <phoneticPr fontId="2" type="noConversion"/>
  <pageMargins left="0.62992125984251968" right="0.43307086614173229" top="0.74803149606299213" bottom="0.74803149606299213" header="0.31496062992125984" footer="0.31496062992125984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</sheetPr>
  <dimension ref="A1:M115"/>
  <sheetViews>
    <sheetView tabSelected="1" workbookViewId="0">
      <pane xSplit="1" ySplit="4" topLeftCell="B97" activePane="bottomRight" state="frozen"/>
      <selection pane="topRight" activeCell="B1" sqref="B1"/>
      <selection pane="bottomLeft" activeCell="A5" sqref="A5"/>
      <selection pane="bottomRight" activeCell="M102" sqref="M102"/>
    </sheetView>
  </sheetViews>
  <sheetFormatPr defaultRowHeight="20.25" customHeight="1"/>
  <cols>
    <col min="1" max="1" width="4.77734375" style="6" customWidth="1"/>
    <col min="2" max="2" width="16.44140625" style="3" customWidth="1"/>
    <col min="3" max="3" width="16.21875" style="3" customWidth="1"/>
    <col min="4" max="4" width="13.109375" style="3" customWidth="1"/>
    <col min="5" max="5" width="10.5546875" style="3" customWidth="1"/>
    <col min="6" max="6" width="18" style="3" bestFit="1" customWidth="1"/>
    <col min="7" max="7" width="21.6640625" style="3" bestFit="1" customWidth="1"/>
    <col min="8" max="8" width="14.44140625" style="3" customWidth="1"/>
    <col min="9" max="12" width="14" style="3" customWidth="1"/>
    <col min="13" max="13" width="11.21875" style="3" bestFit="1" customWidth="1"/>
    <col min="14" max="16384" width="8.88671875" style="3"/>
  </cols>
  <sheetData>
    <row r="1" spans="1:13" ht="30" customHeight="1">
      <c r="A1" s="21" t="s">
        <v>296</v>
      </c>
      <c r="B1" s="17"/>
      <c r="C1" s="17"/>
      <c r="D1" s="17"/>
      <c r="E1" s="17"/>
      <c r="F1" s="17"/>
      <c r="G1" s="18"/>
      <c r="H1" s="18"/>
      <c r="I1" s="18"/>
      <c r="J1" s="18"/>
      <c r="K1" s="18"/>
      <c r="L1" s="18"/>
    </row>
    <row r="2" spans="1:13" ht="20.25" customHeight="1">
      <c r="A2" s="2"/>
      <c r="B2" s="2"/>
      <c r="C2" s="2"/>
      <c r="D2" s="2"/>
      <c r="E2" s="2"/>
      <c r="F2" s="2"/>
      <c r="G2" s="8"/>
      <c r="H2" s="8"/>
    </row>
    <row r="3" spans="1:13" ht="27.2" customHeight="1" thickBot="1">
      <c r="A3" s="20" t="s">
        <v>304</v>
      </c>
      <c r="B3" s="1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13" s="4" customFormat="1" ht="27.2" customHeight="1">
      <c r="A4" s="27" t="s">
        <v>297</v>
      </c>
      <c r="B4" s="28" t="s">
        <v>298</v>
      </c>
      <c r="C4" s="28" t="s">
        <v>299</v>
      </c>
      <c r="D4" s="28" t="s">
        <v>300</v>
      </c>
      <c r="E4" s="28" t="s">
        <v>301</v>
      </c>
      <c r="F4" s="28" t="s">
        <v>305</v>
      </c>
      <c r="G4" s="28" t="s">
        <v>302</v>
      </c>
      <c r="H4" s="28" t="s">
        <v>303</v>
      </c>
      <c r="I4" s="28" t="s">
        <v>306</v>
      </c>
      <c r="J4" s="28" t="s">
        <v>309</v>
      </c>
      <c r="K4" s="28" t="s">
        <v>308</v>
      </c>
      <c r="L4" s="28" t="s">
        <v>307</v>
      </c>
      <c r="M4" s="29" t="s">
        <v>310</v>
      </c>
    </row>
    <row r="5" spans="1:13" ht="27.2" customHeight="1">
      <c r="A5" s="10">
        <v>1</v>
      </c>
      <c r="B5" s="11" t="s">
        <v>21</v>
      </c>
      <c r="C5" s="11" t="s">
        <v>179</v>
      </c>
      <c r="D5" s="11" t="s">
        <v>19</v>
      </c>
      <c r="E5" s="12" t="s">
        <v>2</v>
      </c>
      <c r="F5" s="15">
        <v>100</v>
      </c>
      <c r="G5" s="15">
        <v>50</v>
      </c>
      <c r="H5" s="15">
        <f>F5+G5</f>
        <v>150</v>
      </c>
      <c r="I5" s="16">
        <v>45000</v>
      </c>
      <c r="J5" s="16">
        <v>48000</v>
      </c>
      <c r="K5" s="16">
        <v>30660</v>
      </c>
      <c r="L5" s="26">
        <f>SMALL(I5:K5,1)</f>
        <v>30660</v>
      </c>
      <c r="M5" s="30">
        <f>H5*L5</f>
        <v>4599000</v>
      </c>
    </row>
    <row r="6" spans="1:13" ht="27.2" customHeight="1">
      <c r="A6" s="10">
        <v>2</v>
      </c>
      <c r="B6" s="11" t="s">
        <v>97</v>
      </c>
      <c r="C6" s="11" t="s">
        <v>89</v>
      </c>
      <c r="D6" s="11" t="s">
        <v>8</v>
      </c>
      <c r="E6" s="11" t="s">
        <v>3</v>
      </c>
      <c r="F6" s="15">
        <v>30</v>
      </c>
      <c r="G6" s="15">
        <v>20</v>
      </c>
      <c r="H6" s="15">
        <f t="shared" ref="H6:H69" si="0">F6+G6</f>
        <v>50</v>
      </c>
      <c r="I6" s="16">
        <v>3500</v>
      </c>
      <c r="J6" s="16">
        <v>3000</v>
      </c>
      <c r="K6" s="16">
        <v>2000</v>
      </c>
      <c r="L6" s="26">
        <f t="shared" ref="L6:L69" si="1">SMALL(I6:K6,1)</f>
        <v>2000</v>
      </c>
      <c r="M6" s="30">
        <f t="shared" ref="M6:M69" si="2">H6*L6</f>
        <v>100000</v>
      </c>
    </row>
    <row r="7" spans="1:13" ht="27.2" customHeight="1">
      <c r="A7" s="10">
        <v>3</v>
      </c>
      <c r="B7" s="11" t="s">
        <v>22</v>
      </c>
      <c r="C7" s="11" t="s">
        <v>111</v>
      </c>
      <c r="D7" s="11" t="s">
        <v>158</v>
      </c>
      <c r="E7" s="11" t="s">
        <v>3</v>
      </c>
      <c r="F7" s="15">
        <v>350</v>
      </c>
      <c r="G7" s="15">
        <v>150</v>
      </c>
      <c r="H7" s="15">
        <f t="shared" si="0"/>
        <v>500</v>
      </c>
      <c r="I7" s="16">
        <v>4000</v>
      </c>
      <c r="J7" s="16">
        <v>2000</v>
      </c>
      <c r="K7" s="16">
        <v>2560</v>
      </c>
      <c r="L7" s="26">
        <f t="shared" si="1"/>
        <v>2000</v>
      </c>
      <c r="M7" s="30">
        <f t="shared" si="2"/>
        <v>1000000</v>
      </c>
    </row>
    <row r="8" spans="1:13" ht="27.2" customHeight="1">
      <c r="A8" s="10">
        <v>4</v>
      </c>
      <c r="B8" s="11" t="s">
        <v>23</v>
      </c>
      <c r="C8" s="11" t="s">
        <v>112</v>
      </c>
      <c r="D8" s="11" t="s">
        <v>158</v>
      </c>
      <c r="E8" s="11" t="s">
        <v>3</v>
      </c>
      <c r="F8" s="15">
        <v>300</v>
      </c>
      <c r="G8" s="15">
        <v>120</v>
      </c>
      <c r="H8" s="15">
        <f t="shared" si="0"/>
        <v>420</v>
      </c>
      <c r="I8" s="16">
        <v>4000</v>
      </c>
      <c r="J8" s="16">
        <v>2000</v>
      </c>
      <c r="K8" s="16">
        <v>2560</v>
      </c>
      <c r="L8" s="26">
        <f t="shared" si="1"/>
        <v>2000</v>
      </c>
      <c r="M8" s="30">
        <f t="shared" si="2"/>
        <v>840000</v>
      </c>
    </row>
    <row r="9" spans="1:13" ht="27.2" customHeight="1">
      <c r="A9" s="10">
        <v>5</v>
      </c>
      <c r="B9" s="11" t="s">
        <v>117</v>
      </c>
      <c r="C9" s="11" t="s">
        <v>116</v>
      </c>
      <c r="D9" s="11" t="s">
        <v>160</v>
      </c>
      <c r="E9" s="11" t="s">
        <v>3</v>
      </c>
      <c r="F9" s="15">
        <v>200</v>
      </c>
      <c r="G9" s="15">
        <v>150</v>
      </c>
      <c r="H9" s="15">
        <f t="shared" si="0"/>
        <v>350</v>
      </c>
      <c r="I9" s="16">
        <v>4000</v>
      </c>
      <c r="J9" s="16">
        <v>2000</v>
      </c>
      <c r="K9" s="16">
        <v>2310</v>
      </c>
      <c r="L9" s="26">
        <f t="shared" si="1"/>
        <v>2000</v>
      </c>
      <c r="M9" s="30">
        <f t="shared" si="2"/>
        <v>700000</v>
      </c>
    </row>
    <row r="10" spans="1:13" ht="27.2" customHeight="1">
      <c r="A10" s="10">
        <v>6</v>
      </c>
      <c r="B10" s="11" t="s">
        <v>119</v>
      </c>
      <c r="C10" s="11" t="s">
        <v>109</v>
      </c>
      <c r="D10" s="11" t="s">
        <v>157</v>
      </c>
      <c r="E10" s="11" t="s">
        <v>3</v>
      </c>
      <c r="F10" s="15">
        <v>30</v>
      </c>
      <c r="G10" s="15">
        <v>30</v>
      </c>
      <c r="H10" s="15">
        <f t="shared" si="0"/>
        <v>60</v>
      </c>
      <c r="I10" s="16">
        <v>5000</v>
      </c>
      <c r="J10" s="16">
        <v>10000</v>
      </c>
      <c r="K10" s="16">
        <v>3000</v>
      </c>
      <c r="L10" s="26">
        <f t="shared" si="1"/>
        <v>3000</v>
      </c>
      <c r="M10" s="30">
        <f t="shared" si="2"/>
        <v>180000</v>
      </c>
    </row>
    <row r="11" spans="1:13" ht="27.2" customHeight="1">
      <c r="A11" s="10">
        <v>7</v>
      </c>
      <c r="B11" s="11" t="s">
        <v>120</v>
      </c>
      <c r="C11" s="11" t="s">
        <v>110</v>
      </c>
      <c r="D11" s="11" t="s">
        <v>157</v>
      </c>
      <c r="E11" s="11" t="s">
        <v>3</v>
      </c>
      <c r="F11" s="15">
        <v>30</v>
      </c>
      <c r="G11" s="15">
        <v>30</v>
      </c>
      <c r="H11" s="15">
        <f t="shared" si="0"/>
        <v>60</v>
      </c>
      <c r="I11" s="16">
        <v>5000</v>
      </c>
      <c r="J11" s="16">
        <v>10000</v>
      </c>
      <c r="K11" s="16">
        <v>3000</v>
      </c>
      <c r="L11" s="26">
        <f t="shared" si="1"/>
        <v>3000</v>
      </c>
      <c r="M11" s="30">
        <f t="shared" si="2"/>
        <v>180000</v>
      </c>
    </row>
    <row r="12" spans="1:13" ht="27.2" customHeight="1">
      <c r="A12" s="10">
        <v>8</v>
      </c>
      <c r="B12" s="11" t="s">
        <v>115</v>
      </c>
      <c r="C12" s="11" t="s">
        <v>118</v>
      </c>
      <c r="D12" s="11" t="s">
        <v>159</v>
      </c>
      <c r="E12" s="11" t="s">
        <v>3</v>
      </c>
      <c r="F12" s="15">
        <v>30</v>
      </c>
      <c r="G12" s="15">
        <v>30</v>
      </c>
      <c r="H12" s="15">
        <f t="shared" si="0"/>
        <v>60</v>
      </c>
      <c r="I12" s="16">
        <v>5000</v>
      </c>
      <c r="J12" s="16">
        <v>2000</v>
      </c>
      <c r="K12" s="16">
        <v>2580</v>
      </c>
      <c r="L12" s="26">
        <f t="shared" si="1"/>
        <v>2000</v>
      </c>
      <c r="M12" s="30">
        <f t="shared" si="2"/>
        <v>120000</v>
      </c>
    </row>
    <row r="13" spans="1:13" ht="27.2" customHeight="1">
      <c r="A13" s="10">
        <v>9</v>
      </c>
      <c r="B13" s="11" t="s">
        <v>166</v>
      </c>
      <c r="C13" s="11" t="s">
        <v>167</v>
      </c>
      <c r="D13" s="11" t="s">
        <v>159</v>
      </c>
      <c r="E13" s="11" t="s">
        <v>3</v>
      </c>
      <c r="F13" s="15">
        <v>50</v>
      </c>
      <c r="G13" s="15">
        <v>30</v>
      </c>
      <c r="H13" s="15">
        <f t="shared" si="0"/>
        <v>80</v>
      </c>
      <c r="I13" s="16">
        <v>3500</v>
      </c>
      <c r="J13" s="16">
        <v>2000</v>
      </c>
      <c r="K13" s="16">
        <v>2230</v>
      </c>
      <c r="L13" s="26">
        <f t="shared" si="1"/>
        <v>2000</v>
      </c>
      <c r="M13" s="30">
        <f t="shared" si="2"/>
        <v>160000</v>
      </c>
    </row>
    <row r="14" spans="1:13" ht="27.2" customHeight="1">
      <c r="A14" s="10">
        <v>10</v>
      </c>
      <c r="B14" s="11" t="s">
        <v>280</v>
      </c>
      <c r="C14" s="11" t="s">
        <v>281</v>
      </c>
      <c r="D14" s="11" t="s">
        <v>282</v>
      </c>
      <c r="E14" s="11" t="s">
        <v>24</v>
      </c>
      <c r="F14" s="15">
        <v>50</v>
      </c>
      <c r="G14" s="15">
        <v>10</v>
      </c>
      <c r="H14" s="15">
        <f t="shared" si="0"/>
        <v>60</v>
      </c>
      <c r="I14" s="16">
        <v>50000</v>
      </c>
      <c r="J14" s="16">
        <v>70000</v>
      </c>
      <c r="K14" s="16">
        <v>49930</v>
      </c>
      <c r="L14" s="26">
        <f t="shared" si="1"/>
        <v>49930</v>
      </c>
      <c r="M14" s="30">
        <f t="shared" si="2"/>
        <v>2995800</v>
      </c>
    </row>
    <row r="15" spans="1:13" ht="27.2" customHeight="1">
      <c r="A15" s="10">
        <v>11</v>
      </c>
      <c r="B15" s="11" t="s">
        <v>128</v>
      </c>
      <c r="C15" s="11" t="s">
        <v>192</v>
      </c>
      <c r="D15" s="11" t="s">
        <v>5</v>
      </c>
      <c r="E15" s="11" t="s">
        <v>24</v>
      </c>
      <c r="F15" s="15">
        <v>120</v>
      </c>
      <c r="G15" s="15">
        <v>50</v>
      </c>
      <c r="H15" s="15">
        <f t="shared" si="0"/>
        <v>170</v>
      </c>
      <c r="I15" s="16">
        <v>9000</v>
      </c>
      <c r="J15" s="16">
        <v>7700</v>
      </c>
      <c r="K15" s="16">
        <v>9650</v>
      </c>
      <c r="L15" s="26">
        <f t="shared" si="1"/>
        <v>7700</v>
      </c>
      <c r="M15" s="30">
        <f t="shared" si="2"/>
        <v>1309000</v>
      </c>
    </row>
    <row r="16" spans="1:13" ht="27.2" customHeight="1">
      <c r="A16" s="10">
        <v>12</v>
      </c>
      <c r="B16" s="11" t="s">
        <v>245</v>
      </c>
      <c r="C16" s="11" t="s">
        <v>219</v>
      </c>
      <c r="D16" s="11" t="s">
        <v>246</v>
      </c>
      <c r="E16" s="11" t="s">
        <v>104</v>
      </c>
      <c r="F16" s="15">
        <v>10</v>
      </c>
      <c r="G16" s="15">
        <v>10</v>
      </c>
      <c r="H16" s="15">
        <f t="shared" si="0"/>
        <v>20</v>
      </c>
      <c r="I16" s="16">
        <v>10000</v>
      </c>
      <c r="J16" s="16">
        <v>4800</v>
      </c>
      <c r="K16" s="16">
        <v>11130</v>
      </c>
      <c r="L16" s="26">
        <f t="shared" si="1"/>
        <v>4800</v>
      </c>
      <c r="M16" s="30">
        <f t="shared" si="2"/>
        <v>96000</v>
      </c>
    </row>
    <row r="17" spans="1:13" ht="27.2" customHeight="1">
      <c r="A17" s="10">
        <v>13</v>
      </c>
      <c r="B17" s="11" t="s">
        <v>176</v>
      </c>
      <c r="C17" s="11" t="s">
        <v>177</v>
      </c>
      <c r="D17" s="11" t="s">
        <v>126</v>
      </c>
      <c r="E17" s="12" t="s">
        <v>178</v>
      </c>
      <c r="F17" s="15">
        <v>5</v>
      </c>
      <c r="G17" s="15">
        <v>20</v>
      </c>
      <c r="H17" s="15">
        <f t="shared" si="0"/>
        <v>25</v>
      </c>
      <c r="I17" s="16">
        <v>32000</v>
      </c>
      <c r="J17" s="16">
        <v>40000</v>
      </c>
      <c r="K17" s="16">
        <v>28700</v>
      </c>
      <c r="L17" s="26">
        <f t="shared" si="1"/>
        <v>28700</v>
      </c>
      <c r="M17" s="30">
        <f t="shared" si="2"/>
        <v>717500</v>
      </c>
    </row>
    <row r="18" spans="1:13" ht="27.2" customHeight="1">
      <c r="A18" s="10">
        <v>14</v>
      </c>
      <c r="B18" s="11" t="s">
        <v>108</v>
      </c>
      <c r="C18" s="11" t="s">
        <v>193</v>
      </c>
      <c r="D18" s="11" t="s">
        <v>25</v>
      </c>
      <c r="E18" s="11" t="s">
        <v>24</v>
      </c>
      <c r="F18" s="15">
        <v>30</v>
      </c>
      <c r="G18" s="15">
        <v>30</v>
      </c>
      <c r="H18" s="15">
        <f t="shared" si="0"/>
        <v>60</v>
      </c>
      <c r="I18" s="16">
        <v>15000</v>
      </c>
      <c r="J18" s="16">
        <v>9000</v>
      </c>
      <c r="K18" s="16">
        <v>13560</v>
      </c>
      <c r="L18" s="26">
        <f t="shared" si="1"/>
        <v>9000</v>
      </c>
      <c r="M18" s="30">
        <f t="shared" si="2"/>
        <v>540000</v>
      </c>
    </row>
    <row r="19" spans="1:13" ht="27.2" customHeight="1">
      <c r="A19" s="10">
        <v>15</v>
      </c>
      <c r="B19" s="11" t="s">
        <v>182</v>
      </c>
      <c r="C19" s="11" t="s">
        <v>183</v>
      </c>
      <c r="D19" s="11" t="s">
        <v>173</v>
      </c>
      <c r="E19" s="12" t="s">
        <v>180</v>
      </c>
      <c r="F19" s="15">
        <v>50</v>
      </c>
      <c r="G19" s="15">
        <v>50</v>
      </c>
      <c r="H19" s="15">
        <f t="shared" si="0"/>
        <v>100</v>
      </c>
      <c r="I19" s="16">
        <v>3500</v>
      </c>
      <c r="J19" s="16">
        <v>1000</v>
      </c>
      <c r="K19" s="16">
        <v>950</v>
      </c>
      <c r="L19" s="26">
        <f t="shared" si="1"/>
        <v>950</v>
      </c>
      <c r="M19" s="30">
        <f t="shared" si="2"/>
        <v>95000</v>
      </c>
    </row>
    <row r="20" spans="1:13" s="5" customFormat="1" ht="27.2" customHeight="1">
      <c r="A20" s="10">
        <v>16</v>
      </c>
      <c r="B20" s="11" t="s">
        <v>26</v>
      </c>
      <c r="C20" s="11" t="s">
        <v>10</v>
      </c>
      <c r="D20" s="11" t="s">
        <v>8</v>
      </c>
      <c r="E20" s="11" t="s">
        <v>27</v>
      </c>
      <c r="F20" s="15">
        <v>20</v>
      </c>
      <c r="G20" s="15">
        <v>20</v>
      </c>
      <c r="H20" s="15">
        <f t="shared" si="0"/>
        <v>40</v>
      </c>
      <c r="I20" s="16">
        <v>25000</v>
      </c>
      <c r="J20" s="16">
        <v>10500</v>
      </c>
      <c r="K20" s="16">
        <v>11400</v>
      </c>
      <c r="L20" s="26">
        <f t="shared" si="1"/>
        <v>10500</v>
      </c>
      <c r="M20" s="30">
        <f t="shared" si="2"/>
        <v>420000</v>
      </c>
    </row>
    <row r="21" spans="1:13" s="5" customFormat="1" ht="27.2" customHeight="1">
      <c r="A21" s="10">
        <v>17</v>
      </c>
      <c r="B21" s="11" t="s">
        <v>184</v>
      </c>
      <c r="C21" s="11" t="s">
        <v>185</v>
      </c>
      <c r="D21" s="11" t="s">
        <v>186</v>
      </c>
      <c r="E21" s="11" t="s">
        <v>190</v>
      </c>
      <c r="F21" s="15">
        <v>10</v>
      </c>
      <c r="G21" s="15">
        <v>5</v>
      </c>
      <c r="H21" s="15">
        <f t="shared" si="0"/>
        <v>15</v>
      </c>
      <c r="I21" s="16">
        <v>26000</v>
      </c>
      <c r="J21" s="16">
        <v>10300</v>
      </c>
      <c r="K21" s="16">
        <v>12200</v>
      </c>
      <c r="L21" s="26">
        <f t="shared" si="1"/>
        <v>10300</v>
      </c>
      <c r="M21" s="30">
        <f t="shared" si="2"/>
        <v>154500</v>
      </c>
    </row>
    <row r="22" spans="1:13" s="5" customFormat="1" ht="27.2" customHeight="1">
      <c r="A22" s="10">
        <v>18</v>
      </c>
      <c r="B22" s="11" t="s">
        <v>290</v>
      </c>
      <c r="C22" s="11" t="s">
        <v>291</v>
      </c>
      <c r="D22" s="11" t="s">
        <v>135</v>
      </c>
      <c r="E22" s="11" t="s">
        <v>152</v>
      </c>
      <c r="F22" s="15">
        <v>50</v>
      </c>
      <c r="G22" s="15">
        <v>50</v>
      </c>
      <c r="H22" s="15">
        <f t="shared" si="0"/>
        <v>100</v>
      </c>
      <c r="I22" s="16">
        <v>25000</v>
      </c>
      <c r="J22" s="16">
        <v>19000</v>
      </c>
      <c r="K22" s="16">
        <v>27400</v>
      </c>
      <c r="L22" s="26">
        <f t="shared" si="1"/>
        <v>19000</v>
      </c>
      <c r="M22" s="30">
        <f t="shared" si="2"/>
        <v>1900000</v>
      </c>
    </row>
    <row r="23" spans="1:13" s="5" customFormat="1" ht="27.2" customHeight="1">
      <c r="A23" s="10">
        <v>19</v>
      </c>
      <c r="B23" s="11" t="s">
        <v>28</v>
      </c>
      <c r="C23" s="11" t="s">
        <v>113</v>
      </c>
      <c r="D23" s="11" t="s">
        <v>114</v>
      </c>
      <c r="E23" s="11" t="s">
        <v>29</v>
      </c>
      <c r="F23" s="15">
        <v>20</v>
      </c>
      <c r="G23" s="15">
        <v>30</v>
      </c>
      <c r="H23" s="15">
        <f t="shared" si="0"/>
        <v>50</v>
      </c>
      <c r="I23" s="16">
        <v>16000</v>
      </c>
      <c r="J23" s="16">
        <v>14000</v>
      </c>
      <c r="K23" s="16">
        <v>9330</v>
      </c>
      <c r="L23" s="26">
        <f t="shared" si="1"/>
        <v>9330</v>
      </c>
      <c r="M23" s="30">
        <f t="shared" si="2"/>
        <v>466500</v>
      </c>
    </row>
    <row r="24" spans="1:13" ht="27.2" customHeight="1">
      <c r="A24" s="10">
        <v>20</v>
      </c>
      <c r="B24" s="11" t="s">
        <v>30</v>
      </c>
      <c r="C24" s="11" t="s">
        <v>191</v>
      </c>
      <c r="D24" s="11" t="s">
        <v>16</v>
      </c>
      <c r="E24" s="11" t="s">
        <v>3</v>
      </c>
      <c r="F24" s="15">
        <v>140</v>
      </c>
      <c r="G24" s="15">
        <v>20</v>
      </c>
      <c r="H24" s="15">
        <f t="shared" si="0"/>
        <v>160</v>
      </c>
      <c r="I24" s="16">
        <v>9000</v>
      </c>
      <c r="J24" s="16">
        <v>4500</v>
      </c>
      <c r="K24" s="16">
        <v>6500</v>
      </c>
      <c r="L24" s="26">
        <f t="shared" si="1"/>
        <v>4500</v>
      </c>
      <c r="M24" s="30">
        <f t="shared" si="2"/>
        <v>720000</v>
      </c>
    </row>
    <row r="25" spans="1:13" ht="27.2" customHeight="1">
      <c r="A25" s="10">
        <v>21</v>
      </c>
      <c r="B25" s="11" t="s">
        <v>98</v>
      </c>
      <c r="C25" s="11" t="s">
        <v>129</v>
      </c>
      <c r="D25" s="11" t="s">
        <v>99</v>
      </c>
      <c r="E25" s="11" t="s">
        <v>2</v>
      </c>
      <c r="F25" s="15">
        <v>30</v>
      </c>
      <c r="G25" s="15">
        <v>10</v>
      </c>
      <c r="H25" s="15">
        <f t="shared" si="0"/>
        <v>40</v>
      </c>
      <c r="I25" s="16">
        <v>5000</v>
      </c>
      <c r="J25" s="16">
        <v>4500</v>
      </c>
      <c r="K25" s="16">
        <v>7400</v>
      </c>
      <c r="L25" s="26">
        <f t="shared" si="1"/>
        <v>4500</v>
      </c>
      <c r="M25" s="30">
        <f t="shared" si="2"/>
        <v>180000</v>
      </c>
    </row>
    <row r="26" spans="1:13" ht="27.2" customHeight="1">
      <c r="A26" s="10">
        <v>22</v>
      </c>
      <c r="B26" s="11" t="s">
        <v>130</v>
      </c>
      <c r="C26" s="11" t="s">
        <v>131</v>
      </c>
      <c r="D26" s="11" t="s">
        <v>8</v>
      </c>
      <c r="E26" s="11" t="s">
        <v>3</v>
      </c>
      <c r="F26" s="15">
        <v>360</v>
      </c>
      <c r="G26" s="15">
        <v>150</v>
      </c>
      <c r="H26" s="15">
        <f t="shared" si="0"/>
        <v>510</v>
      </c>
      <c r="I26" s="16">
        <v>9500</v>
      </c>
      <c r="J26" s="16">
        <v>8000</v>
      </c>
      <c r="K26" s="16">
        <v>7700</v>
      </c>
      <c r="L26" s="26">
        <f t="shared" si="1"/>
        <v>7700</v>
      </c>
      <c r="M26" s="30">
        <f t="shared" si="2"/>
        <v>3927000</v>
      </c>
    </row>
    <row r="27" spans="1:13" ht="27.2" customHeight="1">
      <c r="A27" s="10">
        <v>23</v>
      </c>
      <c r="B27" s="13" t="s">
        <v>226</v>
      </c>
      <c r="C27" s="13" t="s">
        <v>171</v>
      </c>
      <c r="D27" s="13" t="s">
        <v>8</v>
      </c>
      <c r="E27" s="13" t="s">
        <v>222</v>
      </c>
      <c r="F27" s="15">
        <v>10</v>
      </c>
      <c r="G27" s="15">
        <v>10</v>
      </c>
      <c r="H27" s="15">
        <f t="shared" si="0"/>
        <v>20</v>
      </c>
      <c r="I27" s="16">
        <v>10500</v>
      </c>
      <c r="J27" s="16">
        <v>7500</v>
      </c>
      <c r="K27" s="16">
        <v>8100</v>
      </c>
      <c r="L27" s="26">
        <f t="shared" si="1"/>
        <v>7500</v>
      </c>
      <c r="M27" s="30">
        <f t="shared" si="2"/>
        <v>150000</v>
      </c>
    </row>
    <row r="28" spans="1:13" ht="27.2" customHeight="1">
      <c r="A28" s="10">
        <v>24</v>
      </c>
      <c r="B28" s="13" t="s">
        <v>31</v>
      </c>
      <c r="C28" s="13" t="s">
        <v>32</v>
      </c>
      <c r="D28" s="13" t="s">
        <v>8</v>
      </c>
      <c r="E28" s="13" t="s">
        <v>29</v>
      </c>
      <c r="F28" s="15">
        <v>160</v>
      </c>
      <c r="G28" s="15">
        <v>50</v>
      </c>
      <c r="H28" s="15">
        <f t="shared" si="0"/>
        <v>210</v>
      </c>
      <c r="I28" s="16">
        <v>29000</v>
      </c>
      <c r="J28" s="16">
        <v>32000</v>
      </c>
      <c r="K28" s="16">
        <v>40100</v>
      </c>
      <c r="L28" s="26">
        <f t="shared" si="1"/>
        <v>29000</v>
      </c>
      <c r="M28" s="30">
        <f t="shared" si="2"/>
        <v>6090000</v>
      </c>
    </row>
    <row r="29" spans="1:13" ht="27.2" customHeight="1">
      <c r="A29" s="10">
        <v>25</v>
      </c>
      <c r="B29" s="13" t="s">
        <v>33</v>
      </c>
      <c r="C29" s="13" t="s">
        <v>156</v>
      </c>
      <c r="D29" s="13" t="s">
        <v>25</v>
      </c>
      <c r="E29" s="13" t="s">
        <v>24</v>
      </c>
      <c r="F29" s="15">
        <v>30</v>
      </c>
      <c r="G29" s="15">
        <v>10</v>
      </c>
      <c r="H29" s="15">
        <f t="shared" si="0"/>
        <v>40</v>
      </c>
      <c r="I29" s="16">
        <v>28000</v>
      </c>
      <c r="J29" s="16">
        <v>20000</v>
      </c>
      <c r="K29" s="16">
        <v>26950</v>
      </c>
      <c r="L29" s="26">
        <f t="shared" si="1"/>
        <v>20000</v>
      </c>
      <c r="M29" s="30">
        <f t="shared" si="2"/>
        <v>800000</v>
      </c>
    </row>
    <row r="30" spans="1:13" ht="27.2" customHeight="1">
      <c r="A30" s="10">
        <v>26</v>
      </c>
      <c r="B30" s="13" t="s">
        <v>242</v>
      </c>
      <c r="C30" s="13" t="s">
        <v>241</v>
      </c>
      <c r="D30" s="13" t="s">
        <v>240</v>
      </c>
      <c r="E30" s="13" t="s">
        <v>216</v>
      </c>
      <c r="F30" s="15">
        <v>30</v>
      </c>
      <c r="G30" s="15">
        <v>20</v>
      </c>
      <c r="H30" s="15">
        <f t="shared" si="0"/>
        <v>50</v>
      </c>
      <c r="I30" s="16">
        <v>29000</v>
      </c>
      <c r="J30" s="16">
        <v>15000</v>
      </c>
      <c r="K30" s="16">
        <v>23100</v>
      </c>
      <c r="L30" s="26">
        <f t="shared" si="1"/>
        <v>15000</v>
      </c>
      <c r="M30" s="30">
        <f t="shared" si="2"/>
        <v>750000</v>
      </c>
    </row>
    <row r="31" spans="1:13" ht="27.2" customHeight="1">
      <c r="A31" s="10">
        <v>27</v>
      </c>
      <c r="B31" s="13" t="s">
        <v>243</v>
      </c>
      <c r="C31" s="13" t="s">
        <v>244</v>
      </c>
      <c r="D31" s="13" t="s">
        <v>240</v>
      </c>
      <c r="E31" s="13" t="s">
        <v>216</v>
      </c>
      <c r="F31" s="15">
        <v>20</v>
      </c>
      <c r="G31" s="15">
        <v>20</v>
      </c>
      <c r="H31" s="15">
        <f t="shared" si="0"/>
        <v>40</v>
      </c>
      <c r="I31" s="16">
        <v>29000</v>
      </c>
      <c r="J31" s="16">
        <v>15000</v>
      </c>
      <c r="K31" s="16">
        <v>30700</v>
      </c>
      <c r="L31" s="26">
        <f t="shared" si="1"/>
        <v>15000</v>
      </c>
      <c r="M31" s="30">
        <f t="shared" si="2"/>
        <v>600000</v>
      </c>
    </row>
    <row r="32" spans="1:13" ht="27.2" customHeight="1">
      <c r="A32" s="10">
        <v>28</v>
      </c>
      <c r="B32" s="13" t="s">
        <v>295</v>
      </c>
      <c r="C32" s="13" t="s">
        <v>163</v>
      </c>
      <c r="D32" s="13" t="s">
        <v>161</v>
      </c>
      <c r="E32" s="13" t="s">
        <v>2</v>
      </c>
      <c r="F32" s="15">
        <v>320</v>
      </c>
      <c r="G32" s="15">
        <v>180</v>
      </c>
      <c r="H32" s="15">
        <f t="shared" si="0"/>
        <v>500</v>
      </c>
      <c r="I32" s="16">
        <v>9000</v>
      </c>
      <c r="J32" s="16">
        <v>7000</v>
      </c>
      <c r="K32" s="16">
        <v>7700</v>
      </c>
      <c r="L32" s="26">
        <f t="shared" si="1"/>
        <v>7000</v>
      </c>
      <c r="M32" s="30">
        <f t="shared" si="2"/>
        <v>3500000</v>
      </c>
    </row>
    <row r="33" spans="1:13" ht="27.2" customHeight="1">
      <c r="A33" s="10">
        <v>29</v>
      </c>
      <c r="B33" s="13" t="s">
        <v>132</v>
      </c>
      <c r="C33" s="13" t="s">
        <v>164</v>
      </c>
      <c r="D33" s="13" t="s">
        <v>133</v>
      </c>
      <c r="E33" s="13" t="s">
        <v>134</v>
      </c>
      <c r="F33" s="15">
        <v>20</v>
      </c>
      <c r="G33" s="15">
        <v>20</v>
      </c>
      <c r="H33" s="15">
        <f t="shared" si="0"/>
        <v>40</v>
      </c>
      <c r="I33" s="16">
        <v>7000</v>
      </c>
      <c r="J33" s="16">
        <v>2000</v>
      </c>
      <c r="K33" s="16">
        <v>6440</v>
      </c>
      <c r="L33" s="26">
        <f t="shared" si="1"/>
        <v>2000</v>
      </c>
      <c r="M33" s="30">
        <f t="shared" si="2"/>
        <v>80000</v>
      </c>
    </row>
    <row r="34" spans="1:13" ht="27.2" customHeight="1">
      <c r="A34" s="10">
        <v>30</v>
      </c>
      <c r="B34" s="13" t="s">
        <v>265</v>
      </c>
      <c r="C34" s="13" t="s">
        <v>269</v>
      </c>
      <c r="D34" s="13" t="s">
        <v>266</v>
      </c>
      <c r="E34" s="13" t="s">
        <v>231</v>
      </c>
      <c r="F34" s="15">
        <v>50</v>
      </c>
      <c r="G34" s="15">
        <v>20</v>
      </c>
      <c r="H34" s="15">
        <f t="shared" si="0"/>
        <v>70</v>
      </c>
      <c r="I34" s="16">
        <v>16500</v>
      </c>
      <c r="J34" s="16">
        <v>8000</v>
      </c>
      <c r="K34" s="16">
        <v>12320</v>
      </c>
      <c r="L34" s="26">
        <f t="shared" si="1"/>
        <v>8000</v>
      </c>
      <c r="M34" s="30">
        <f t="shared" si="2"/>
        <v>560000</v>
      </c>
    </row>
    <row r="35" spans="1:13" ht="27.2" customHeight="1">
      <c r="A35" s="10">
        <v>31</v>
      </c>
      <c r="B35" s="13" t="s">
        <v>34</v>
      </c>
      <c r="C35" s="13" t="s">
        <v>35</v>
      </c>
      <c r="D35" s="13" t="s">
        <v>16</v>
      </c>
      <c r="E35" s="13" t="s">
        <v>2</v>
      </c>
      <c r="F35" s="15">
        <v>120</v>
      </c>
      <c r="G35" s="15">
        <v>50</v>
      </c>
      <c r="H35" s="15">
        <f t="shared" si="0"/>
        <v>170</v>
      </c>
      <c r="I35" s="16">
        <v>13500</v>
      </c>
      <c r="J35" s="16">
        <v>14000</v>
      </c>
      <c r="K35" s="16">
        <v>19400</v>
      </c>
      <c r="L35" s="26">
        <f t="shared" si="1"/>
        <v>13500</v>
      </c>
      <c r="M35" s="30">
        <f t="shared" si="2"/>
        <v>2295000</v>
      </c>
    </row>
    <row r="36" spans="1:13" ht="27.2" customHeight="1">
      <c r="A36" s="10">
        <v>32</v>
      </c>
      <c r="B36" s="13" t="s">
        <v>36</v>
      </c>
      <c r="C36" s="13" t="s">
        <v>37</v>
      </c>
      <c r="D36" s="13" t="s">
        <v>1</v>
      </c>
      <c r="E36" s="13" t="s">
        <v>3</v>
      </c>
      <c r="F36" s="15">
        <v>60</v>
      </c>
      <c r="G36" s="15">
        <v>30</v>
      </c>
      <c r="H36" s="15">
        <f t="shared" si="0"/>
        <v>90</v>
      </c>
      <c r="I36" s="16">
        <v>5000</v>
      </c>
      <c r="J36" s="16">
        <v>1500</v>
      </c>
      <c r="K36" s="16">
        <v>1200</v>
      </c>
      <c r="L36" s="26">
        <f t="shared" si="1"/>
        <v>1200</v>
      </c>
      <c r="M36" s="30">
        <f t="shared" si="2"/>
        <v>108000</v>
      </c>
    </row>
    <row r="37" spans="1:13" ht="27.2" customHeight="1">
      <c r="A37" s="10">
        <v>33</v>
      </c>
      <c r="B37" s="11" t="s">
        <v>38</v>
      </c>
      <c r="C37" s="13" t="s">
        <v>106</v>
      </c>
      <c r="D37" s="11" t="s">
        <v>169</v>
      </c>
      <c r="E37" s="11" t="s">
        <v>3</v>
      </c>
      <c r="F37" s="15">
        <v>240</v>
      </c>
      <c r="G37" s="15">
        <v>10</v>
      </c>
      <c r="H37" s="15">
        <f t="shared" si="0"/>
        <v>250</v>
      </c>
      <c r="I37" s="16">
        <v>4500</v>
      </c>
      <c r="J37" s="16">
        <v>2800</v>
      </c>
      <c r="K37" s="16">
        <v>3300</v>
      </c>
      <c r="L37" s="26">
        <f t="shared" si="1"/>
        <v>2800</v>
      </c>
      <c r="M37" s="30">
        <f t="shared" si="2"/>
        <v>700000</v>
      </c>
    </row>
    <row r="38" spans="1:13" ht="27.2" customHeight="1">
      <c r="A38" s="10">
        <v>34</v>
      </c>
      <c r="B38" s="11" t="s">
        <v>39</v>
      </c>
      <c r="C38" s="11" t="s">
        <v>40</v>
      </c>
      <c r="D38" s="11" t="s">
        <v>41</v>
      </c>
      <c r="E38" s="11" t="s">
        <v>7</v>
      </c>
      <c r="F38" s="15">
        <v>120</v>
      </c>
      <c r="G38" s="15">
        <v>50</v>
      </c>
      <c r="H38" s="15">
        <f t="shared" si="0"/>
        <v>170</v>
      </c>
      <c r="I38" s="16">
        <v>20000</v>
      </c>
      <c r="J38" s="16">
        <v>2000</v>
      </c>
      <c r="K38" s="16">
        <v>700</v>
      </c>
      <c r="L38" s="26">
        <f t="shared" si="1"/>
        <v>700</v>
      </c>
      <c r="M38" s="30">
        <f t="shared" si="2"/>
        <v>119000</v>
      </c>
    </row>
    <row r="39" spans="1:13" ht="27.2" customHeight="1">
      <c r="A39" s="10">
        <v>35</v>
      </c>
      <c r="B39" s="11" t="s">
        <v>42</v>
      </c>
      <c r="C39" s="11" t="s">
        <v>43</v>
      </c>
      <c r="D39" s="11" t="s">
        <v>11</v>
      </c>
      <c r="E39" s="11" t="s">
        <v>3</v>
      </c>
      <c r="F39" s="15">
        <v>120</v>
      </c>
      <c r="G39" s="15">
        <v>50</v>
      </c>
      <c r="H39" s="15">
        <f t="shared" si="0"/>
        <v>170</v>
      </c>
      <c r="I39" s="16">
        <v>11000</v>
      </c>
      <c r="J39" s="16">
        <v>12000</v>
      </c>
      <c r="K39" s="16">
        <v>12600</v>
      </c>
      <c r="L39" s="26">
        <f t="shared" si="1"/>
        <v>11000</v>
      </c>
      <c r="M39" s="30">
        <f t="shared" si="2"/>
        <v>1870000</v>
      </c>
    </row>
    <row r="40" spans="1:13" ht="27.2" customHeight="1">
      <c r="A40" s="10">
        <v>36</v>
      </c>
      <c r="B40" s="11" t="s">
        <v>255</v>
      </c>
      <c r="C40" s="11" t="s">
        <v>256</v>
      </c>
      <c r="D40" s="11" t="s">
        <v>218</v>
      </c>
      <c r="E40" s="11" t="s">
        <v>257</v>
      </c>
      <c r="F40" s="15">
        <v>10</v>
      </c>
      <c r="G40" s="15">
        <v>10</v>
      </c>
      <c r="H40" s="15">
        <f t="shared" si="0"/>
        <v>20</v>
      </c>
      <c r="I40" s="16">
        <v>19000</v>
      </c>
      <c r="J40" s="16">
        <v>10000</v>
      </c>
      <c r="K40" s="16">
        <v>11500</v>
      </c>
      <c r="L40" s="26">
        <f t="shared" si="1"/>
        <v>10000</v>
      </c>
      <c r="M40" s="30">
        <f t="shared" si="2"/>
        <v>200000</v>
      </c>
    </row>
    <row r="41" spans="1:13" ht="27.2" customHeight="1">
      <c r="A41" s="10">
        <v>37</v>
      </c>
      <c r="B41" s="13" t="s">
        <v>247</v>
      </c>
      <c r="C41" s="11" t="s">
        <v>248</v>
      </c>
      <c r="D41" s="11" t="s">
        <v>249</v>
      </c>
      <c r="E41" s="11" t="s">
        <v>104</v>
      </c>
      <c r="F41" s="15">
        <v>10</v>
      </c>
      <c r="G41" s="15">
        <v>20</v>
      </c>
      <c r="H41" s="15">
        <f t="shared" si="0"/>
        <v>30</v>
      </c>
      <c r="I41" s="16">
        <v>8500</v>
      </c>
      <c r="J41" s="16">
        <v>3000</v>
      </c>
      <c r="K41" s="16">
        <v>6300</v>
      </c>
      <c r="L41" s="26">
        <f t="shared" si="1"/>
        <v>3000</v>
      </c>
      <c r="M41" s="30">
        <f t="shared" si="2"/>
        <v>90000</v>
      </c>
    </row>
    <row r="42" spans="1:13" ht="27.2" customHeight="1">
      <c r="A42" s="10">
        <v>38</v>
      </c>
      <c r="B42" s="13" t="s">
        <v>44</v>
      </c>
      <c r="C42" s="11" t="s">
        <v>45</v>
      </c>
      <c r="D42" s="11" t="s">
        <v>8</v>
      </c>
      <c r="E42" s="11" t="s">
        <v>2</v>
      </c>
      <c r="F42" s="15">
        <v>600</v>
      </c>
      <c r="G42" s="15">
        <v>200</v>
      </c>
      <c r="H42" s="15">
        <f t="shared" si="0"/>
        <v>800</v>
      </c>
      <c r="I42" s="16">
        <v>11000</v>
      </c>
      <c r="J42" s="16">
        <v>13000</v>
      </c>
      <c r="K42" s="16">
        <v>13100</v>
      </c>
      <c r="L42" s="26">
        <f t="shared" si="1"/>
        <v>11000</v>
      </c>
      <c r="M42" s="30">
        <f t="shared" si="2"/>
        <v>8800000</v>
      </c>
    </row>
    <row r="43" spans="1:13" ht="27.2" customHeight="1">
      <c r="A43" s="10">
        <v>39</v>
      </c>
      <c r="B43" s="13" t="s">
        <v>46</v>
      </c>
      <c r="C43" s="11" t="s">
        <v>47</v>
      </c>
      <c r="D43" s="11" t="s">
        <v>16</v>
      </c>
      <c r="E43" s="11" t="s">
        <v>27</v>
      </c>
      <c r="F43" s="15">
        <v>300</v>
      </c>
      <c r="G43" s="15">
        <v>150</v>
      </c>
      <c r="H43" s="15">
        <f t="shared" si="0"/>
        <v>450</v>
      </c>
      <c r="I43" s="16">
        <v>6500</v>
      </c>
      <c r="J43" s="16">
        <v>5000</v>
      </c>
      <c r="K43" s="16">
        <v>6400</v>
      </c>
      <c r="L43" s="26">
        <f t="shared" si="1"/>
        <v>5000</v>
      </c>
      <c r="M43" s="30">
        <f t="shared" si="2"/>
        <v>2250000</v>
      </c>
    </row>
    <row r="44" spans="1:13" ht="27.2" customHeight="1">
      <c r="A44" s="10">
        <v>40</v>
      </c>
      <c r="B44" s="13" t="s">
        <v>220</v>
      </c>
      <c r="C44" s="11" t="s">
        <v>171</v>
      </c>
      <c r="D44" s="11" t="s">
        <v>8</v>
      </c>
      <c r="E44" s="11" t="s">
        <v>221</v>
      </c>
      <c r="F44" s="15">
        <v>10</v>
      </c>
      <c r="G44" s="15">
        <v>10</v>
      </c>
      <c r="H44" s="15">
        <f t="shared" si="0"/>
        <v>20</v>
      </c>
      <c r="I44" s="16">
        <v>16500</v>
      </c>
      <c r="J44" s="16">
        <v>10000</v>
      </c>
      <c r="K44" s="16">
        <v>11400</v>
      </c>
      <c r="L44" s="26">
        <f t="shared" si="1"/>
        <v>10000</v>
      </c>
      <c r="M44" s="30">
        <f t="shared" si="2"/>
        <v>200000</v>
      </c>
    </row>
    <row r="45" spans="1:13" ht="27.2" customHeight="1">
      <c r="A45" s="10">
        <v>41</v>
      </c>
      <c r="B45" s="13" t="s">
        <v>48</v>
      </c>
      <c r="C45" s="11" t="s">
        <v>49</v>
      </c>
      <c r="D45" s="11" t="s">
        <v>11</v>
      </c>
      <c r="E45" s="11" t="s">
        <v>18</v>
      </c>
      <c r="F45" s="15">
        <v>100</v>
      </c>
      <c r="G45" s="15">
        <v>20</v>
      </c>
      <c r="H45" s="15">
        <f t="shared" si="0"/>
        <v>120</v>
      </c>
      <c r="I45" s="16">
        <v>25000</v>
      </c>
      <c r="J45" s="16">
        <v>20000</v>
      </c>
      <c r="K45" s="16">
        <v>22640</v>
      </c>
      <c r="L45" s="26">
        <f t="shared" si="1"/>
        <v>20000</v>
      </c>
      <c r="M45" s="30">
        <f t="shared" si="2"/>
        <v>2400000</v>
      </c>
    </row>
    <row r="46" spans="1:13" ht="27.2" customHeight="1">
      <c r="A46" s="10">
        <v>42</v>
      </c>
      <c r="B46" s="13" t="s">
        <v>100</v>
      </c>
      <c r="C46" s="11" t="s">
        <v>154</v>
      </c>
      <c r="D46" s="11" t="s">
        <v>155</v>
      </c>
      <c r="E46" s="11" t="s">
        <v>9</v>
      </c>
      <c r="F46" s="15">
        <v>60</v>
      </c>
      <c r="G46" s="15">
        <v>20</v>
      </c>
      <c r="H46" s="15">
        <f t="shared" si="0"/>
        <v>80</v>
      </c>
      <c r="I46" s="16">
        <v>12500</v>
      </c>
      <c r="J46" s="16">
        <v>10000</v>
      </c>
      <c r="K46" s="16">
        <v>10920</v>
      </c>
      <c r="L46" s="26">
        <f t="shared" si="1"/>
        <v>10000</v>
      </c>
      <c r="M46" s="30">
        <f t="shared" si="2"/>
        <v>800000</v>
      </c>
    </row>
    <row r="47" spans="1:13" ht="27.2" customHeight="1">
      <c r="A47" s="10">
        <v>43</v>
      </c>
      <c r="B47" s="11" t="s">
        <v>50</v>
      </c>
      <c r="C47" s="11" t="s">
        <v>43</v>
      </c>
      <c r="D47" s="11" t="s">
        <v>51</v>
      </c>
      <c r="E47" s="12" t="s">
        <v>3</v>
      </c>
      <c r="F47" s="15">
        <v>150</v>
      </c>
      <c r="G47" s="15">
        <v>110</v>
      </c>
      <c r="H47" s="15">
        <f t="shared" si="0"/>
        <v>260</v>
      </c>
      <c r="I47" s="16">
        <v>4000</v>
      </c>
      <c r="J47" s="16">
        <v>2200</v>
      </c>
      <c r="K47" s="16">
        <v>3000</v>
      </c>
      <c r="L47" s="26">
        <f t="shared" si="1"/>
        <v>2200</v>
      </c>
      <c r="M47" s="30">
        <f t="shared" si="2"/>
        <v>572000</v>
      </c>
    </row>
    <row r="48" spans="1:13" ht="27.2" customHeight="1">
      <c r="A48" s="10">
        <v>44</v>
      </c>
      <c r="B48" s="11" t="s">
        <v>258</v>
      </c>
      <c r="C48" s="11" t="s">
        <v>259</v>
      </c>
      <c r="D48" s="11" t="s">
        <v>239</v>
      </c>
      <c r="E48" s="11" t="s">
        <v>260</v>
      </c>
      <c r="F48" s="15">
        <v>20</v>
      </c>
      <c r="G48" s="15">
        <v>20</v>
      </c>
      <c r="H48" s="15">
        <f t="shared" si="0"/>
        <v>40</v>
      </c>
      <c r="I48" s="16">
        <v>5500</v>
      </c>
      <c r="J48" s="16">
        <v>700</v>
      </c>
      <c r="K48" s="16">
        <v>850</v>
      </c>
      <c r="L48" s="26">
        <f t="shared" si="1"/>
        <v>700</v>
      </c>
      <c r="M48" s="30">
        <f t="shared" si="2"/>
        <v>28000</v>
      </c>
    </row>
    <row r="49" spans="1:13" ht="27.2" customHeight="1">
      <c r="A49" s="10">
        <v>45</v>
      </c>
      <c r="B49" s="11" t="s">
        <v>261</v>
      </c>
      <c r="C49" s="11" t="s">
        <v>262</v>
      </c>
      <c r="D49" s="11" t="s">
        <v>239</v>
      </c>
      <c r="E49" s="12" t="s">
        <v>260</v>
      </c>
      <c r="F49" s="15">
        <v>20</v>
      </c>
      <c r="G49" s="15">
        <v>20</v>
      </c>
      <c r="H49" s="15">
        <f t="shared" si="0"/>
        <v>40</v>
      </c>
      <c r="I49" s="16">
        <v>6000</v>
      </c>
      <c r="J49" s="16">
        <v>1000</v>
      </c>
      <c r="K49" s="16">
        <v>1270</v>
      </c>
      <c r="L49" s="26">
        <f t="shared" si="1"/>
        <v>1000</v>
      </c>
      <c r="M49" s="30">
        <f t="shared" si="2"/>
        <v>40000</v>
      </c>
    </row>
    <row r="50" spans="1:13" ht="27.2" customHeight="1">
      <c r="A50" s="10">
        <v>46</v>
      </c>
      <c r="B50" s="11" t="s">
        <v>263</v>
      </c>
      <c r="C50" s="11" t="s">
        <v>264</v>
      </c>
      <c r="D50" s="11" t="s">
        <v>239</v>
      </c>
      <c r="E50" s="11" t="s">
        <v>260</v>
      </c>
      <c r="F50" s="15">
        <v>20</v>
      </c>
      <c r="G50" s="15">
        <v>20</v>
      </c>
      <c r="H50" s="15">
        <f t="shared" si="0"/>
        <v>40</v>
      </c>
      <c r="I50" s="16">
        <v>6500</v>
      </c>
      <c r="J50" s="16">
        <v>1300</v>
      </c>
      <c r="K50" s="16">
        <v>1850</v>
      </c>
      <c r="L50" s="26">
        <f t="shared" si="1"/>
        <v>1300</v>
      </c>
      <c r="M50" s="30">
        <f t="shared" si="2"/>
        <v>52000</v>
      </c>
    </row>
    <row r="51" spans="1:13" ht="27.2" customHeight="1">
      <c r="A51" s="10">
        <v>47</v>
      </c>
      <c r="B51" s="11" t="s">
        <v>217</v>
      </c>
      <c r="C51" s="11" t="s">
        <v>214</v>
      </c>
      <c r="D51" s="11" t="s">
        <v>215</v>
      </c>
      <c r="E51" s="11" t="s">
        <v>216</v>
      </c>
      <c r="F51" s="15">
        <v>30</v>
      </c>
      <c r="G51" s="15">
        <v>20</v>
      </c>
      <c r="H51" s="15">
        <f t="shared" si="0"/>
        <v>50</v>
      </c>
      <c r="I51" s="16">
        <v>2500</v>
      </c>
      <c r="J51" s="16">
        <v>500</v>
      </c>
      <c r="K51" s="16">
        <v>1120</v>
      </c>
      <c r="L51" s="26">
        <f t="shared" si="1"/>
        <v>500</v>
      </c>
      <c r="M51" s="30">
        <f t="shared" si="2"/>
        <v>25000</v>
      </c>
    </row>
    <row r="52" spans="1:13" ht="27.2" customHeight="1">
      <c r="A52" s="10">
        <v>48</v>
      </c>
      <c r="B52" s="11" t="s">
        <v>52</v>
      </c>
      <c r="C52" s="11" t="s">
        <v>43</v>
      </c>
      <c r="D52" s="11" t="s">
        <v>136</v>
      </c>
      <c r="E52" s="11" t="s">
        <v>3</v>
      </c>
      <c r="F52" s="15">
        <v>50</v>
      </c>
      <c r="G52" s="15">
        <v>10</v>
      </c>
      <c r="H52" s="15">
        <f t="shared" si="0"/>
        <v>60</v>
      </c>
      <c r="I52" s="16">
        <v>7000</v>
      </c>
      <c r="J52" s="16">
        <v>4000</v>
      </c>
      <c r="K52" s="16">
        <v>5190</v>
      </c>
      <c r="L52" s="26">
        <f t="shared" si="1"/>
        <v>4000</v>
      </c>
      <c r="M52" s="30">
        <f t="shared" si="2"/>
        <v>240000</v>
      </c>
    </row>
    <row r="53" spans="1:13" ht="27.2" customHeight="1">
      <c r="A53" s="10">
        <v>49</v>
      </c>
      <c r="B53" s="11" t="s">
        <v>53</v>
      </c>
      <c r="C53" s="11" t="s">
        <v>54</v>
      </c>
      <c r="D53" s="11" t="s">
        <v>55</v>
      </c>
      <c r="E53" s="11" t="s">
        <v>9</v>
      </c>
      <c r="F53" s="15">
        <v>240</v>
      </c>
      <c r="G53" s="15">
        <v>100</v>
      </c>
      <c r="H53" s="15">
        <f t="shared" si="0"/>
        <v>340</v>
      </c>
      <c r="I53" s="16">
        <v>2800</v>
      </c>
      <c r="J53" s="16">
        <v>3000</v>
      </c>
      <c r="K53" s="16">
        <v>2800</v>
      </c>
      <c r="L53" s="26">
        <f t="shared" si="1"/>
        <v>2800</v>
      </c>
      <c r="M53" s="30">
        <f t="shared" si="2"/>
        <v>952000</v>
      </c>
    </row>
    <row r="54" spans="1:13" ht="27.2" customHeight="1">
      <c r="A54" s="10">
        <v>50</v>
      </c>
      <c r="B54" s="11" t="s">
        <v>56</v>
      </c>
      <c r="C54" s="11" t="s">
        <v>194</v>
      </c>
      <c r="D54" s="11" t="s">
        <v>11</v>
      </c>
      <c r="E54" s="11" t="s">
        <v>3</v>
      </c>
      <c r="F54" s="15">
        <v>120</v>
      </c>
      <c r="G54" s="15">
        <v>60</v>
      </c>
      <c r="H54" s="15">
        <f t="shared" si="0"/>
        <v>180</v>
      </c>
      <c r="I54" s="16">
        <v>15500</v>
      </c>
      <c r="J54" s="16">
        <v>14000</v>
      </c>
      <c r="K54" s="16">
        <v>15400</v>
      </c>
      <c r="L54" s="26">
        <f t="shared" si="1"/>
        <v>14000</v>
      </c>
      <c r="M54" s="30">
        <f t="shared" si="2"/>
        <v>2520000</v>
      </c>
    </row>
    <row r="55" spans="1:13" ht="27.2" customHeight="1">
      <c r="A55" s="10">
        <v>51</v>
      </c>
      <c r="B55" s="13" t="s">
        <v>57</v>
      </c>
      <c r="C55" s="13" t="s">
        <v>181</v>
      </c>
      <c r="D55" s="13" t="s">
        <v>0</v>
      </c>
      <c r="E55" s="13" t="s">
        <v>17</v>
      </c>
      <c r="F55" s="15">
        <v>400</v>
      </c>
      <c r="G55" s="15">
        <v>100</v>
      </c>
      <c r="H55" s="15">
        <f t="shared" si="0"/>
        <v>500</v>
      </c>
      <c r="I55" s="16">
        <v>8000</v>
      </c>
      <c r="J55" s="16">
        <v>2000</v>
      </c>
      <c r="K55" s="16">
        <v>1960</v>
      </c>
      <c r="L55" s="26">
        <f t="shared" si="1"/>
        <v>1960</v>
      </c>
      <c r="M55" s="30">
        <f t="shared" si="2"/>
        <v>980000</v>
      </c>
    </row>
    <row r="56" spans="1:13" ht="27.2" customHeight="1">
      <c r="A56" s="10">
        <v>52</v>
      </c>
      <c r="B56" s="13" t="s">
        <v>223</v>
      </c>
      <c r="C56" s="13" t="s">
        <v>171</v>
      </c>
      <c r="D56" s="13" t="s">
        <v>8</v>
      </c>
      <c r="E56" s="13" t="s">
        <v>221</v>
      </c>
      <c r="F56" s="15">
        <v>20</v>
      </c>
      <c r="G56" s="15">
        <v>20</v>
      </c>
      <c r="H56" s="15">
        <f t="shared" si="0"/>
        <v>40</v>
      </c>
      <c r="I56" s="16">
        <v>12800</v>
      </c>
      <c r="J56" s="16">
        <v>10000</v>
      </c>
      <c r="K56" s="16">
        <v>11900</v>
      </c>
      <c r="L56" s="26">
        <f t="shared" si="1"/>
        <v>10000</v>
      </c>
      <c r="M56" s="30">
        <f t="shared" si="2"/>
        <v>400000</v>
      </c>
    </row>
    <row r="57" spans="1:13" ht="27.2" customHeight="1">
      <c r="A57" s="10">
        <v>53</v>
      </c>
      <c r="B57" s="13" t="s">
        <v>207</v>
      </c>
      <c r="C57" s="13" t="s">
        <v>208</v>
      </c>
      <c r="D57" s="13" t="s">
        <v>209</v>
      </c>
      <c r="E57" s="13" t="s">
        <v>3</v>
      </c>
      <c r="F57" s="15">
        <v>60</v>
      </c>
      <c r="G57" s="15">
        <v>20</v>
      </c>
      <c r="H57" s="15">
        <f t="shared" si="0"/>
        <v>80</v>
      </c>
      <c r="I57" s="16">
        <v>25000</v>
      </c>
      <c r="J57" s="16">
        <v>8000</v>
      </c>
      <c r="K57" s="16">
        <v>9100</v>
      </c>
      <c r="L57" s="26">
        <f t="shared" si="1"/>
        <v>8000</v>
      </c>
      <c r="M57" s="30">
        <f t="shared" si="2"/>
        <v>640000</v>
      </c>
    </row>
    <row r="58" spans="1:13" ht="27.2" customHeight="1">
      <c r="A58" s="10">
        <v>54</v>
      </c>
      <c r="B58" s="13" t="s">
        <v>273</v>
      </c>
      <c r="C58" s="13" t="s">
        <v>274</v>
      </c>
      <c r="D58" s="13" t="s">
        <v>275</v>
      </c>
      <c r="E58" s="13" t="s">
        <v>257</v>
      </c>
      <c r="F58" s="15">
        <v>80</v>
      </c>
      <c r="G58" s="15">
        <v>20</v>
      </c>
      <c r="H58" s="15">
        <f t="shared" si="0"/>
        <v>100</v>
      </c>
      <c r="I58" s="16">
        <v>13000</v>
      </c>
      <c r="J58" s="16">
        <v>3000</v>
      </c>
      <c r="K58" s="16">
        <v>4900</v>
      </c>
      <c r="L58" s="26">
        <f t="shared" si="1"/>
        <v>3000</v>
      </c>
      <c r="M58" s="30">
        <f t="shared" si="2"/>
        <v>300000</v>
      </c>
    </row>
    <row r="59" spans="1:13" ht="27.2" customHeight="1">
      <c r="A59" s="10">
        <v>55</v>
      </c>
      <c r="B59" s="13" t="s">
        <v>58</v>
      </c>
      <c r="C59" s="13" t="s">
        <v>59</v>
      </c>
      <c r="D59" s="13" t="s">
        <v>16</v>
      </c>
      <c r="E59" s="13" t="s">
        <v>24</v>
      </c>
      <c r="F59" s="15">
        <v>150</v>
      </c>
      <c r="G59" s="15">
        <v>50</v>
      </c>
      <c r="H59" s="15">
        <f t="shared" si="0"/>
        <v>200</v>
      </c>
      <c r="I59" s="16">
        <v>75000</v>
      </c>
      <c r="J59" s="16">
        <v>70000</v>
      </c>
      <c r="K59" s="16">
        <v>79000</v>
      </c>
      <c r="L59" s="26">
        <f t="shared" si="1"/>
        <v>70000</v>
      </c>
      <c r="M59" s="30">
        <f t="shared" si="2"/>
        <v>14000000</v>
      </c>
    </row>
    <row r="60" spans="1:13" ht="27.2" customHeight="1">
      <c r="A60" s="10">
        <v>56</v>
      </c>
      <c r="B60" s="13" t="s">
        <v>101</v>
      </c>
      <c r="C60" s="13" t="s">
        <v>6</v>
      </c>
      <c r="D60" s="13" t="s">
        <v>96</v>
      </c>
      <c r="E60" s="13" t="s">
        <v>3</v>
      </c>
      <c r="F60" s="15">
        <v>20</v>
      </c>
      <c r="G60" s="15">
        <v>40</v>
      </c>
      <c r="H60" s="15">
        <f t="shared" si="0"/>
        <v>60</v>
      </c>
      <c r="I60" s="16">
        <v>15000</v>
      </c>
      <c r="J60" s="16">
        <v>15000</v>
      </c>
      <c r="K60" s="16">
        <v>16800</v>
      </c>
      <c r="L60" s="26">
        <f t="shared" si="1"/>
        <v>15000</v>
      </c>
      <c r="M60" s="30">
        <f t="shared" si="2"/>
        <v>900000</v>
      </c>
    </row>
    <row r="61" spans="1:13" ht="27.2" customHeight="1">
      <c r="A61" s="10">
        <v>57</v>
      </c>
      <c r="B61" s="13" t="s">
        <v>228</v>
      </c>
      <c r="C61" s="13" t="s">
        <v>227</v>
      </c>
      <c r="D61" s="13" t="s">
        <v>218</v>
      </c>
      <c r="E61" s="13" t="s">
        <v>222</v>
      </c>
      <c r="F61" s="15">
        <v>20</v>
      </c>
      <c r="G61" s="15">
        <v>10</v>
      </c>
      <c r="H61" s="15">
        <f t="shared" si="0"/>
        <v>30</v>
      </c>
      <c r="I61" s="16">
        <v>42000</v>
      </c>
      <c r="J61" s="16">
        <v>10000</v>
      </c>
      <c r="K61" s="16">
        <v>8800</v>
      </c>
      <c r="L61" s="26">
        <f t="shared" si="1"/>
        <v>8800</v>
      </c>
      <c r="M61" s="30">
        <f t="shared" si="2"/>
        <v>264000</v>
      </c>
    </row>
    <row r="62" spans="1:13" ht="27.2" customHeight="1">
      <c r="A62" s="10">
        <v>58</v>
      </c>
      <c r="B62" s="13" t="s">
        <v>237</v>
      </c>
      <c r="C62" s="13" t="s">
        <v>272</v>
      </c>
      <c r="D62" s="13" t="s">
        <v>238</v>
      </c>
      <c r="E62" s="13" t="s">
        <v>236</v>
      </c>
      <c r="F62" s="15">
        <v>20</v>
      </c>
      <c r="G62" s="15">
        <v>20</v>
      </c>
      <c r="H62" s="15">
        <f t="shared" si="0"/>
        <v>40</v>
      </c>
      <c r="I62" s="16">
        <v>45000</v>
      </c>
      <c r="J62" s="16">
        <v>33000</v>
      </c>
      <c r="K62" s="16">
        <v>1700</v>
      </c>
      <c r="L62" s="26">
        <f t="shared" si="1"/>
        <v>1700</v>
      </c>
      <c r="M62" s="30">
        <f t="shared" si="2"/>
        <v>68000</v>
      </c>
    </row>
    <row r="63" spans="1:13" ht="27.2" customHeight="1">
      <c r="A63" s="10">
        <v>59</v>
      </c>
      <c r="B63" s="13" t="s">
        <v>60</v>
      </c>
      <c r="C63" s="13" t="s">
        <v>137</v>
      </c>
      <c r="D63" s="13" t="s">
        <v>114</v>
      </c>
      <c r="E63" s="13" t="s">
        <v>24</v>
      </c>
      <c r="F63" s="15">
        <v>30</v>
      </c>
      <c r="G63" s="15">
        <v>20</v>
      </c>
      <c r="H63" s="15">
        <f t="shared" si="0"/>
        <v>50</v>
      </c>
      <c r="I63" s="16">
        <v>13000</v>
      </c>
      <c r="J63" s="16">
        <v>8000</v>
      </c>
      <c r="K63" s="16">
        <v>13900</v>
      </c>
      <c r="L63" s="26">
        <f t="shared" si="1"/>
        <v>8000</v>
      </c>
      <c r="M63" s="30">
        <f t="shared" si="2"/>
        <v>400000</v>
      </c>
    </row>
    <row r="64" spans="1:13" ht="27.2" customHeight="1">
      <c r="A64" s="10">
        <v>60</v>
      </c>
      <c r="B64" s="13" t="s">
        <v>229</v>
      </c>
      <c r="C64" s="13" t="s">
        <v>227</v>
      </c>
      <c r="D64" s="13" t="s">
        <v>8</v>
      </c>
      <c r="E64" s="13" t="s">
        <v>222</v>
      </c>
      <c r="F64" s="15">
        <v>20</v>
      </c>
      <c r="G64" s="15">
        <v>20</v>
      </c>
      <c r="H64" s="15">
        <f t="shared" si="0"/>
        <v>40</v>
      </c>
      <c r="I64" s="16">
        <v>21000</v>
      </c>
      <c r="J64" s="16">
        <v>11000</v>
      </c>
      <c r="K64" s="16">
        <v>11600</v>
      </c>
      <c r="L64" s="26">
        <f t="shared" si="1"/>
        <v>11000</v>
      </c>
      <c r="M64" s="30">
        <f t="shared" si="2"/>
        <v>440000</v>
      </c>
    </row>
    <row r="65" spans="1:13" ht="27.2" customHeight="1">
      <c r="A65" s="10">
        <v>61</v>
      </c>
      <c r="B65" s="13" t="s">
        <v>230</v>
      </c>
      <c r="C65" s="13" t="s">
        <v>153</v>
      </c>
      <c r="D65" s="13" t="s">
        <v>107</v>
      </c>
      <c r="E65" s="13" t="s">
        <v>127</v>
      </c>
      <c r="F65" s="15">
        <v>60</v>
      </c>
      <c r="G65" s="15">
        <v>20</v>
      </c>
      <c r="H65" s="15">
        <f t="shared" si="0"/>
        <v>80</v>
      </c>
      <c r="I65" s="16">
        <v>9500</v>
      </c>
      <c r="J65" s="16">
        <v>7500</v>
      </c>
      <c r="K65" s="16">
        <v>9100</v>
      </c>
      <c r="L65" s="26">
        <f t="shared" si="1"/>
        <v>7500</v>
      </c>
      <c r="M65" s="30">
        <f t="shared" si="2"/>
        <v>600000</v>
      </c>
    </row>
    <row r="66" spans="1:13" ht="27.2" customHeight="1">
      <c r="A66" s="10">
        <v>62</v>
      </c>
      <c r="B66" s="13" t="s">
        <v>61</v>
      </c>
      <c r="C66" s="13" t="s">
        <v>62</v>
      </c>
      <c r="D66" s="13" t="s">
        <v>63</v>
      </c>
      <c r="E66" s="13" t="s">
        <v>64</v>
      </c>
      <c r="F66" s="15">
        <v>60</v>
      </c>
      <c r="G66" s="15">
        <v>20</v>
      </c>
      <c r="H66" s="15">
        <f t="shared" si="0"/>
        <v>80</v>
      </c>
      <c r="I66" s="16">
        <v>9000</v>
      </c>
      <c r="J66" s="16">
        <v>10000</v>
      </c>
      <c r="K66" s="16"/>
      <c r="L66" s="26">
        <f t="shared" si="1"/>
        <v>9000</v>
      </c>
      <c r="M66" s="30">
        <f t="shared" si="2"/>
        <v>720000</v>
      </c>
    </row>
    <row r="67" spans="1:13" ht="27.2" customHeight="1">
      <c r="A67" s="10">
        <v>63</v>
      </c>
      <c r="B67" s="13" t="s">
        <v>175</v>
      </c>
      <c r="C67" s="13" t="s">
        <v>172</v>
      </c>
      <c r="D67" s="13" t="s">
        <v>174</v>
      </c>
      <c r="E67" s="13" t="s">
        <v>170</v>
      </c>
      <c r="F67" s="15">
        <v>60</v>
      </c>
      <c r="G67" s="15">
        <v>20</v>
      </c>
      <c r="H67" s="15">
        <f t="shared" si="0"/>
        <v>80</v>
      </c>
      <c r="I67" s="16">
        <v>4500</v>
      </c>
      <c r="J67" s="16">
        <v>2800</v>
      </c>
      <c r="K67" s="16">
        <v>3500</v>
      </c>
      <c r="L67" s="26">
        <f t="shared" si="1"/>
        <v>2800</v>
      </c>
      <c r="M67" s="30">
        <f t="shared" si="2"/>
        <v>224000</v>
      </c>
    </row>
    <row r="68" spans="1:13" ht="27.2" customHeight="1">
      <c r="A68" s="10">
        <v>64</v>
      </c>
      <c r="B68" s="13" t="s">
        <v>195</v>
      </c>
      <c r="C68" s="13" t="s">
        <v>138</v>
      </c>
      <c r="D68" s="13" t="s">
        <v>139</v>
      </c>
      <c r="E68" s="13" t="s">
        <v>24</v>
      </c>
      <c r="F68" s="15">
        <v>50</v>
      </c>
      <c r="G68" s="15">
        <v>20</v>
      </c>
      <c r="H68" s="15">
        <f t="shared" si="0"/>
        <v>70</v>
      </c>
      <c r="I68" s="16">
        <v>8500</v>
      </c>
      <c r="J68" s="16">
        <v>4500</v>
      </c>
      <c r="K68" s="16">
        <v>6710</v>
      </c>
      <c r="L68" s="26">
        <f t="shared" si="1"/>
        <v>4500</v>
      </c>
      <c r="M68" s="30">
        <f t="shared" si="2"/>
        <v>315000</v>
      </c>
    </row>
    <row r="69" spans="1:13" ht="27.2" customHeight="1">
      <c r="A69" s="10">
        <v>65</v>
      </c>
      <c r="B69" s="13" t="s">
        <v>253</v>
      </c>
      <c r="C69" s="13" t="s">
        <v>254</v>
      </c>
      <c r="D69" s="13" t="s">
        <v>218</v>
      </c>
      <c r="E69" s="13" t="s">
        <v>231</v>
      </c>
      <c r="F69" s="15">
        <v>30</v>
      </c>
      <c r="G69" s="15">
        <v>10</v>
      </c>
      <c r="H69" s="15">
        <f t="shared" si="0"/>
        <v>40</v>
      </c>
      <c r="I69" s="16">
        <v>8500</v>
      </c>
      <c r="J69" s="16">
        <v>3400</v>
      </c>
      <c r="K69" s="16">
        <v>4200</v>
      </c>
      <c r="L69" s="26">
        <f t="shared" si="1"/>
        <v>3400</v>
      </c>
      <c r="M69" s="30">
        <f t="shared" si="2"/>
        <v>136000</v>
      </c>
    </row>
    <row r="70" spans="1:13" ht="27.2" customHeight="1">
      <c r="A70" s="10">
        <v>66</v>
      </c>
      <c r="B70" s="11" t="s">
        <v>65</v>
      </c>
      <c r="C70" s="11" t="s">
        <v>140</v>
      </c>
      <c r="D70" s="11" t="s">
        <v>16</v>
      </c>
      <c r="E70" s="11" t="s">
        <v>27</v>
      </c>
      <c r="F70" s="15">
        <v>30</v>
      </c>
      <c r="G70" s="15">
        <v>20</v>
      </c>
      <c r="H70" s="15">
        <f t="shared" ref="H70:H106" si="3">F70+G70</f>
        <v>50</v>
      </c>
      <c r="I70" s="16">
        <v>9000</v>
      </c>
      <c r="J70" s="16">
        <v>2600</v>
      </c>
      <c r="K70" s="16">
        <v>1800</v>
      </c>
      <c r="L70" s="26">
        <f t="shared" ref="L70:L114" si="4">SMALL(I70:K70,1)</f>
        <v>1800</v>
      </c>
      <c r="M70" s="30">
        <f t="shared" ref="M70:M114" si="5">H70*L70</f>
        <v>90000</v>
      </c>
    </row>
    <row r="71" spans="1:13" ht="27.2" customHeight="1">
      <c r="A71" s="10">
        <v>67</v>
      </c>
      <c r="B71" s="11" t="s">
        <v>267</v>
      </c>
      <c r="C71" s="11" t="s">
        <v>219</v>
      </c>
      <c r="D71" s="11" t="s">
        <v>268</v>
      </c>
      <c r="E71" s="11" t="s">
        <v>231</v>
      </c>
      <c r="F71" s="15">
        <v>50</v>
      </c>
      <c r="G71" s="15">
        <v>20</v>
      </c>
      <c r="H71" s="15">
        <f t="shared" si="3"/>
        <v>70</v>
      </c>
      <c r="I71" s="16">
        <v>8000</v>
      </c>
      <c r="J71" s="16">
        <v>5600</v>
      </c>
      <c r="K71" s="16">
        <v>5200</v>
      </c>
      <c r="L71" s="26">
        <f t="shared" si="4"/>
        <v>5200</v>
      </c>
      <c r="M71" s="30">
        <f t="shared" si="5"/>
        <v>364000</v>
      </c>
    </row>
    <row r="72" spans="1:13" ht="27.2" customHeight="1">
      <c r="A72" s="10">
        <v>68</v>
      </c>
      <c r="B72" s="13" t="s">
        <v>66</v>
      </c>
      <c r="C72" s="13" t="s">
        <v>197</v>
      </c>
      <c r="D72" s="11" t="s">
        <v>196</v>
      </c>
      <c r="E72" s="11" t="s">
        <v>95</v>
      </c>
      <c r="F72" s="15">
        <v>360</v>
      </c>
      <c r="G72" s="15">
        <v>80</v>
      </c>
      <c r="H72" s="15">
        <f t="shared" si="3"/>
        <v>440</v>
      </c>
      <c r="I72" s="16">
        <v>5000</v>
      </c>
      <c r="J72" s="16">
        <v>3000</v>
      </c>
      <c r="K72" s="16">
        <v>3650</v>
      </c>
      <c r="L72" s="26">
        <f t="shared" si="4"/>
        <v>3000</v>
      </c>
      <c r="M72" s="30">
        <f t="shared" si="5"/>
        <v>1320000</v>
      </c>
    </row>
    <row r="73" spans="1:13" ht="27.2" customHeight="1">
      <c r="A73" s="10">
        <v>69</v>
      </c>
      <c r="B73" s="13" t="s">
        <v>67</v>
      </c>
      <c r="C73" s="13" t="s">
        <v>68</v>
      </c>
      <c r="D73" s="11" t="s">
        <v>11</v>
      </c>
      <c r="E73" s="11" t="s">
        <v>3</v>
      </c>
      <c r="F73" s="15">
        <v>200</v>
      </c>
      <c r="G73" s="15">
        <v>50</v>
      </c>
      <c r="H73" s="15">
        <f t="shared" si="3"/>
        <v>250</v>
      </c>
      <c r="I73" s="16">
        <v>9500</v>
      </c>
      <c r="J73" s="16">
        <v>6000</v>
      </c>
      <c r="K73" s="16">
        <v>7410</v>
      </c>
      <c r="L73" s="26">
        <f t="shared" si="4"/>
        <v>6000</v>
      </c>
      <c r="M73" s="30">
        <f t="shared" si="5"/>
        <v>1500000</v>
      </c>
    </row>
    <row r="74" spans="1:13" ht="27.2" customHeight="1">
      <c r="A74" s="10">
        <v>70</v>
      </c>
      <c r="B74" s="13" t="s">
        <v>69</v>
      </c>
      <c r="C74" s="13" t="s">
        <v>70</v>
      </c>
      <c r="D74" s="11" t="s">
        <v>71</v>
      </c>
      <c r="E74" s="11" t="s">
        <v>24</v>
      </c>
      <c r="F74" s="15">
        <v>40</v>
      </c>
      <c r="G74" s="15">
        <v>20</v>
      </c>
      <c r="H74" s="15">
        <f t="shared" si="3"/>
        <v>60</v>
      </c>
      <c r="I74" s="16">
        <v>10000</v>
      </c>
      <c r="J74" s="16">
        <v>6000</v>
      </c>
      <c r="K74" s="16">
        <v>7850</v>
      </c>
      <c r="L74" s="26">
        <f t="shared" si="4"/>
        <v>6000</v>
      </c>
      <c r="M74" s="30">
        <f t="shared" si="5"/>
        <v>360000</v>
      </c>
    </row>
    <row r="75" spans="1:13" ht="27.2" customHeight="1">
      <c r="A75" s="10">
        <v>71</v>
      </c>
      <c r="B75" s="13" t="s">
        <v>292</v>
      </c>
      <c r="C75" s="13" t="s">
        <v>293</v>
      </c>
      <c r="D75" s="11" t="s">
        <v>114</v>
      </c>
      <c r="E75" s="11" t="s">
        <v>279</v>
      </c>
      <c r="F75" s="15">
        <v>10</v>
      </c>
      <c r="G75" s="15">
        <v>10</v>
      </c>
      <c r="H75" s="15">
        <f t="shared" si="3"/>
        <v>20</v>
      </c>
      <c r="I75" s="16">
        <v>10000</v>
      </c>
      <c r="J75" s="16">
        <v>12000</v>
      </c>
      <c r="K75" s="16">
        <v>15710</v>
      </c>
      <c r="L75" s="26">
        <f t="shared" si="4"/>
        <v>10000</v>
      </c>
      <c r="M75" s="30">
        <f t="shared" si="5"/>
        <v>200000</v>
      </c>
    </row>
    <row r="76" spans="1:13" ht="27.2" customHeight="1">
      <c r="A76" s="10">
        <v>72</v>
      </c>
      <c r="B76" s="13" t="s">
        <v>287</v>
      </c>
      <c r="C76" s="13" t="s">
        <v>153</v>
      </c>
      <c r="D76" s="11" t="s">
        <v>286</v>
      </c>
      <c r="E76" s="11" t="s">
        <v>152</v>
      </c>
      <c r="F76" s="15">
        <v>10</v>
      </c>
      <c r="G76" s="15">
        <v>5</v>
      </c>
      <c r="H76" s="15">
        <f t="shared" si="3"/>
        <v>15</v>
      </c>
      <c r="I76" s="16">
        <v>15000</v>
      </c>
      <c r="J76" s="16">
        <v>25000</v>
      </c>
      <c r="K76" s="16">
        <v>12700</v>
      </c>
      <c r="L76" s="26">
        <f t="shared" si="4"/>
        <v>12700</v>
      </c>
      <c r="M76" s="30">
        <f t="shared" si="5"/>
        <v>190500</v>
      </c>
    </row>
    <row r="77" spans="1:13" ht="27.2" customHeight="1">
      <c r="A77" s="10">
        <v>73</v>
      </c>
      <c r="B77" s="11" t="s">
        <v>288</v>
      </c>
      <c r="C77" s="11" t="s">
        <v>32</v>
      </c>
      <c r="D77" s="11" t="s">
        <v>8</v>
      </c>
      <c r="E77" s="11" t="s">
        <v>29</v>
      </c>
      <c r="F77" s="15">
        <v>5</v>
      </c>
      <c r="G77" s="15">
        <v>5</v>
      </c>
      <c r="H77" s="15">
        <f t="shared" si="3"/>
        <v>10</v>
      </c>
      <c r="I77" s="16">
        <v>29500</v>
      </c>
      <c r="J77" s="16">
        <v>35000</v>
      </c>
      <c r="K77" s="16">
        <v>29300</v>
      </c>
      <c r="L77" s="26">
        <f t="shared" si="4"/>
        <v>29300</v>
      </c>
      <c r="M77" s="30">
        <f t="shared" si="5"/>
        <v>293000</v>
      </c>
    </row>
    <row r="78" spans="1:13" ht="27.2" customHeight="1">
      <c r="A78" s="10">
        <v>74</v>
      </c>
      <c r="B78" s="13" t="s">
        <v>141</v>
      </c>
      <c r="C78" s="13" t="s">
        <v>198</v>
      </c>
      <c r="D78" s="11" t="s">
        <v>11</v>
      </c>
      <c r="E78" s="11" t="s">
        <v>15</v>
      </c>
      <c r="F78" s="15">
        <v>400</v>
      </c>
      <c r="G78" s="15">
        <v>150</v>
      </c>
      <c r="H78" s="15">
        <f t="shared" si="3"/>
        <v>550</v>
      </c>
      <c r="I78" s="16">
        <v>23000</v>
      </c>
      <c r="J78" s="16">
        <v>23000</v>
      </c>
      <c r="K78" s="16">
        <v>38600</v>
      </c>
      <c r="L78" s="26">
        <f t="shared" si="4"/>
        <v>23000</v>
      </c>
      <c r="M78" s="30">
        <f t="shared" si="5"/>
        <v>12650000</v>
      </c>
    </row>
    <row r="79" spans="1:13" ht="27.2" customHeight="1">
      <c r="A79" s="10">
        <v>75</v>
      </c>
      <c r="B79" s="13" t="s">
        <v>199</v>
      </c>
      <c r="C79" s="13" t="s">
        <v>206</v>
      </c>
      <c r="D79" s="11" t="s">
        <v>121</v>
      </c>
      <c r="E79" s="11" t="s">
        <v>24</v>
      </c>
      <c r="F79" s="15">
        <v>100</v>
      </c>
      <c r="G79" s="15">
        <v>100</v>
      </c>
      <c r="H79" s="15">
        <f t="shared" si="3"/>
        <v>200</v>
      </c>
      <c r="I79" s="16">
        <v>18500</v>
      </c>
      <c r="J79" s="16">
        <v>20000</v>
      </c>
      <c r="K79" s="16">
        <v>21000</v>
      </c>
      <c r="L79" s="26">
        <f t="shared" si="4"/>
        <v>18500</v>
      </c>
      <c r="M79" s="30">
        <f t="shared" si="5"/>
        <v>3700000</v>
      </c>
    </row>
    <row r="80" spans="1:13" ht="27.2" customHeight="1">
      <c r="A80" s="10">
        <v>76</v>
      </c>
      <c r="B80" s="13" t="s">
        <v>200</v>
      </c>
      <c r="C80" s="13" t="s">
        <v>205</v>
      </c>
      <c r="D80" s="11" t="s">
        <v>121</v>
      </c>
      <c r="E80" s="11" t="s">
        <v>24</v>
      </c>
      <c r="F80" s="15">
        <v>50</v>
      </c>
      <c r="G80" s="15">
        <v>50</v>
      </c>
      <c r="H80" s="15">
        <f t="shared" si="3"/>
        <v>100</v>
      </c>
      <c r="I80" s="16">
        <v>7000</v>
      </c>
      <c r="J80" s="16">
        <v>3500</v>
      </c>
      <c r="K80" s="16">
        <v>4100</v>
      </c>
      <c r="L80" s="26">
        <f t="shared" si="4"/>
        <v>3500</v>
      </c>
      <c r="M80" s="30">
        <f t="shared" si="5"/>
        <v>350000</v>
      </c>
    </row>
    <row r="81" spans="1:13" ht="27.2" customHeight="1">
      <c r="A81" s="10">
        <v>77</v>
      </c>
      <c r="B81" s="13" t="s">
        <v>201</v>
      </c>
      <c r="C81" s="13" t="s">
        <v>203</v>
      </c>
      <c r="D81" s="11" t="s">
        <v>121</v>
      </c>
      <c r="E81" s="11" t="s">
        <v>24</v>
      </c>
      <c r="F81" s="15">
        <v>100</v>
      </c>
      <c r="G81" s="15">
        <v>20</v>
      </c>
      <c r="H81" s="15">
        <f t="shared" si="3"/>
        <v>120</v>
      </c>
      <c r="I81" s="16">
        <v>4000</v>
      </c>
      <c r="J81" s="16">
        <v>2000</v>
      </c>
      <c r="K81" s="16">
        <v>2400</v>
      </c>
      <c r="L81" s="26">
        <f t="shared" si="4"/>
        <v>2000</v>
      </c>
      <c r="M81" s="30">
        <f t="shared" si="5"/>
        <v>240000</v>
      </c>
    </row>
    <row r="82" spans="1:13" ht="27.2" customHeight="1">
      <c r="A82" s="10">
        <v>78</v>
      </c>
      <c r="B82" s="13" t="s">
        <v>72</v>
      </c>
      <c r="C82" s="13" t="s">
        <v>204</v>
      </c>
      <c r="D82" s="11" t="s">
        <v>0</v>
      </c>
      <c r="E82" s="11" t="s">
        <v>9</v>
      </c>
      <c r="F82" s="15">
        <v>120</v>
      </c>
      <c r="G82" s="15">
        <v>50</v>
      </c>
      <c r="H82" s="15">
        <f t="shared" si="3"/>
        <v>170</v>
      </c>
      <c r="I82" s="16">
        <v>4000</v>
      </c>
      <c r="J82" s="16">
        <v>1000</v>
      </c>
      <c r="K82" s="16">
        <v>2100</v>
      </c>
      <c r="L82" s="26">
        <f t="shared" si="4"/>
        <v>1000</v>
      </c>
      <c r="M82" s="30">
        <f t="shared" si="5"/>
        <v>170000</v>
      </c>
    </row>
    <row r="83" spans="1:13" ht="27.2" customHeight="1">
      <c r="A83" s="10">
        <v>79</v>
      </c>
      <c r="B83" s="11" t="s">
        <v>73</v>
      </c>
      <c r="C83" s="11" t="s">
        <v>202</v>
      </c>
      <c r="D83" s="11" t="s">
        <v>93</v>
      </c>
      <c r="E83" s="11" t="s">
        <v>9</v>
      </c>
      <c r="F83" s="15">
        <v>300</v>
      </c>
      <c r="G83" s="15">
        <v>120</v>
      </c>
      <c r="H83" s="15">
        <f t="shared" si="3"/>
        <v>420</v>
      </c>
      <c r="I83" s="16">
        <v>3500</v>
      </c>
      <c r="J83" s="16">
        <v>1100</v>
      </c>
      <c r="K83" s="16">
        <v>2100</v>
      </c>
      <c r="L83" s="26">
        <f t="shared" si="4"/>
        <v>1100</v>
      </c>
      <c r="M83" s="30">
        <f t="shared" si="5"/>
        <v>462000</v>
      </c>
    </row>
    <row r="84" spans="1:13" ht="27.2" customHeight="1">
      <c r="A84" s="10">
        <v>80</v>
      </c>
      <c r="B84" s="11" t="s">
        <v>74</v>
      </c>
      <c r="C84" s="11" t="s">
        <v>75</v>
      </c>
      <c r="D84" s="11" t="s">
        <v>16</v>
      </c>
      <c r="E84" s="11" t="s">
        <v>9</v>
      </c>
      <c r="F84" s="15">
        <v>100</v>
      </c>
      <c r="G84" s="15">
        <v>40</v>
      </c>
      <c r="H84" s="15">
        <f t="shared" si="3"/>
        <v>140</v>
      </c>
      <c r="I84" s="16">
        <v>9000</v>
      </c>
      <c r="J84" s="16">
        <v>5000</v>
      </c>
      <c r="K84" s="16">
        <v>7800</v>
      </c>
      <c r="L84" s="26">
        <f t="shared" si="4"/>
        <v>5000</v>
      </c>
      <c r="M84" s="30">
        <f t="shared" si="5"/>
        <v>700000</v>
      </c>
    </row>
    <row r="85" spans="1:13" ht="27.2" customHeight="1">
      <c r="A85" s="10">
        <v>81</v>
      </c>
      <c r="B85" s="11" t="s">
        <v>76</v>
      </c>
      <c r="C85" s="13" t="s">
        <v>142</v>
      </c>
      <c r="D85" s="11" t="s">
        <v>135</v>
      </c>
      <c r="E85" s="11" t="s">
        <v>15</v>
      </c>
      <c r="F85" s="15">
        <v>100</v>
      </c>
      <c r="G85" s="15">
        <v>20</v>
      </c>
      <c r="H85" s="15">
        <f t="shared" si="3"/>
        <v>120</v>
      </c>
      <c r="I85" s="16">
        <v>6500</v>
      </c>
      <c r="J85" s="16">
        <v>4600</v>
      </c>
      <c r="K85" s="16">
        <v>6050</v>
      </c>
      <c r="L85" s="26">
        <f t="shared" si="4"/>
        <v>4600</v>
      </c>
      <c r="M85" s="30">
        <f t="shared" si="5"/>
        <v>552000</v>
      </c>
    </row>
    <row r="86" spans="1:13" ht="27.2" customHeight="1">
      <c r="A86" s="10">
        <v>82</v>
      </c>
      <c r="B86" s="11" t="s">
        <v>12</v>
      </c>
      <c r="C86" s="11" t="s">
        <v>13</v>
      </c>
      <c r="D86" s="11" t="s">
        <v>14</v>
      </c>
      <c r="E86" s="11" t="s">
        <v>15</v>
      </c>
      <c r="F86" s="15">
        <v>10</v>
      </c>
      <c r="G86" s="15">
        <v>10</v>
      </c>
      <c r="H86" s="15">
        <f t="shared" si="3"/>
        <v>20</v>
      </c>
      <c r="I86" s="16">
        <v>19500</v>
      </c>
      <c r="J86" s="16">
        <v>3300</v>
      </c>
      <c r="K86" s="16">
        <v>4480</v>
      </c>
      <c r="L86" s="26">
        <f t="shared" si="4"/>
        <v>3300</v>
      </c>
      <c r="M86" s="30">
        <f t="shared" si="5"/>
        <v>66000</v>
      </c>
    </row>
    <row r="87" spans="1:13" ht="27.2" customHeight="1">
      <c r="A87" s="10">
        <v>83</v>
      </c>
      <c r="B87" s="13" t="s">
        <v>225</v>
      </c>
      <c r="C87" s="11" t="s">
        <v>171</v>
      </c>
      <c r="D87" s="11" t="s">
        <v>8</v>
      </c>
      <c r="E87" s="11" t="s">
        <v>222</v>
      </c>
      <c r="F87" s="15">
        <v>20</v>
      </c>
      <c r="G87" s="15">
        <v>20</v>
      </c>
      <c r="H87" s="15">
        <f t="shared" si="3"/>
        <v>40</v>
      </c>
      <c r="I87" s="16">
        <v>10200</v>
      </c>
      <c r="J87" s="16">
        <v>11000</v>
      </c>
      <c r="K87" s="16">
        <v>13100</v>
      </c>
      <c r="L87" s="26">
        <f t="shared" si="4"/>
        <v>10200</v>
      </c>
      <c r="M87" s="30">
        <f t="shared" si="5"/>
        <v>408000</v>
      </c>
    </row>
    <row r="88" spans="1:13" ht="27.2" customHeight="1">
      <c r="A88" s="10">
        <v>84</v>
      </c>
      <c r="B88" s="11" t="s">
        <v>77</v>
      </c>
      <c r="C88" s="11" t="s">
        <v>43</v>
      </c>
      <c r="D88" s="11" t="s">
        <v>11</v>
      </c>
      <c r="E88" s="11" t="s">
        <v>3</v>
      </c>
      <c r="F88" s="15">
        <v>400</v>
      </c>
      <c r="G88" s="15">
        <v>150</v>
      </c>
      <c r="H88" s="15">
        <f t="shared" si="3"/>
        <v>550</v>
      </c>
      <c r="I88" s="16">
        <v>7000</v>
      </c>
      <c r="J88" s="16">
        <v>2200</v>
      </c>
      <c r="K88" s="16">
        <v>3000</v>
      </c>
      <c r="L88" s="26">
        <f t="shared" si="4"/>
        <v>2200</v>
      </c>
      <c r="M88" s="30">
        <f t="shared" si="5"/>
        <v>1210000</v>
      </c>
    </row>
    <row r="89" spans="1:13" ht="27.2" customHeight="1">
      <c r="A89" s="10">
        <v>85</v>
      </c>
      <c r="B89" s="11" t="s">
        <v>143</v>
      </c>
      <c r="C89" s="11" t="s">
        <v>162</v>
      </c>
      <c r="D89" s="11" t="s">
        <v>161</v>
      </c>
      <c r="E89" s="11" t="s">
        <v>2</v>
      </c>
      <c r="F89" s="15">
        <v>200</v>
      </c>
      <c r="G89" s="15">
        <v>70</v>
      </c>
      <c r="H89" s="15">
        <f t="shared" si="3"/>
        <v>270</v>
      </c>
      <c r="I89" s="16">
        <v>12000</v>
      </c>
      <c r="J89" s="16">
        <v>8000</v>
      </c>
      <c r="K89" s="16">
        <v>9100</v>
      </c>
      <c r="L89" s="26">
        <f t="shared" si="4"/>
        <v>8000</v>
      </c>
      <c r="M89" s="30">
        <f t="shared" si="5"/>
        <v>2160000</v>
      </c>
    </row>
    <row r="90" spans="1:13" ht="27.2" customHeight="1">
      <c r="A90" s="10">
        <v>86</v>
      </c>
      <c r="B90" s="11" t="s">
        <v>144</v>
      </c>
      <c r="C90" s="11" t="s">
        <v>78</v>
      </c>
      <c r="D90" s="11" t="s">
        <v>289</v>
      </c>
      <c r="E90" s="11" t="s">
        <v>24</v>
      </c>
      <c r="F90" s="15">
        <v>120</v>
      </c>
      <c r="G90" s="15">
        <v>30</v>
      </c>
      <c r="H90" s="15">
        <f t="shared" si="3"/>
        <v>150</v>
      </c>
      <c r="I90" s="16">
        <v>20500</v>
      </c>
      <c r="J90" s="16">
        <v>10000</v>
      </c>
      <c r="K90" s="16">
        <v>12700</v>
      </c>
      <c r="L90" s="26">
        <f t="shared" si="4"/>
        <v>10000</v>
      </c>
      <c r="M90" s="30">
        <f t="shared" si="5"/>
        <v>1500000</v>
      </c>
    </row>
    <row r="91" spans="1:13" ht="27.2" customHeight="1">
      <c r="A91" s="10">
        <v>87</v>
      </c>
      <c r="B91" s="11" t="s">
        <v>145</v>
      </c>
      <c r="C91" s="11" t="s">
        <v>146</v>
      </c>
      <c r="D91" s="11" t="s">
        <v>289</v>
      </c>
      <c r="E91" s="11" t="s">
        <v>24</v>
      </c>
      <c r="F91" s="15">
        <v>400</v>
      </c>
      <c r="G91" s="15">
        <v>80</v>
      </c>
      <c r="H91" s="15">
        <f t="shared" si="3"/>
        <v>480</v>
      </c>
      <c r="I91" s="16">
        <v>5500</v>
      </c>
      <c r="J91" s="16">
        <v>3500</v>
      </c>
      <c r="K91" s="16">
        <v>4400</v>
      </c>
      <c r="L91" s="26">
        <f t="shared" si="4"/>
        <v>3500</v>
      </c>
      <c r="M91" s="30">
        <f t="shared" si="5"/>
        <v>1680000</v>
      </c>
    </row>
    <row r="92" spans="1:13" ht="27.2" customHeight="1">
      <c r="A92" s="10">
        <v>88</v>
      </c>
      <c r="B92" s="11" t="s">
        <v>124</v>
      </c>
      <c r="C92" s="11" t="s">
        <v>125</v>
      </c>
      <c r="D92" s="11" t="s">
        <v>126</v>
      </c>
      <c r="E92" s="11" t="s">
        <v>127</v>
      </c>
      <c r="F92" s="15">
        <v>10</v>
      </c>
      <c r="G92" s="15">
        <v>20</v>
      </c>
      <c r="H92" s="15">
        <f t="shared" si="3"/>
        <v>30</v>
      </c>
      <c r="I92" s="16">
        <v>26000</v>
      </c>
      <c r="J92" s="16">
        <v>10000</v>
      </c>
      <c r="K92" s="16">
        <v>12900</v>
      </c>
      <c r="L92" s="26">
        <f t="shared" si="4"/>
        <v>10000</v>
      </c>
      <c r="M92" s="30">
        <f t="shared" si="5"/>
        <v>300000</v>
      </c>
    </row>
    <row r="93" spans="1:13" ht="27.2" customHeight="1">
      <c r="A93" s="10">
        <v>89</v>
      </c>
      <c r="B93" s="13" t="s">
        <v>270</v>
      </c>
      <c r="C93" s="13" t="s">
        <v>271</v>
      </c>
      <c r="D93" s="13" t="s">
        <v>1</v>
      </c>
      <c r="E93" s="13" t="s">
        <v>3</v>
      </c>
      <c r="F93" s="15">
        <v>30</v>
      </c>
      <c r="G93" s="15">
        <v>20</v>
      </c>
      <c r="H93" s="15">
        <f t="shared" si="3"/>
        <v>50</v>
      </c>
      <c r="I93" s="16">
        <v>5000</v>
      </c>
      <c r="J93" s="16">
        <v>2000</v>
      </c>
      <c r="K93" s="16">
        <v>1780</v>
      </c>
      <c r="L93" s="26">
        <f t="shared" si="4"/>
        <v>1780</v>
      </c>
      <c r="M93" s="30">
        <f t="shared" si="5"/>
        <v>89000</v>
      </c>
    </row>
    <row r="94" spans="1:13" ht="27.2" customHeight="1">
      <c r="A94" s="10">
        <v>90</v>
      </c>
      <c r="B94" s="11" t="s">
        <v>80</v>
      </c>
      <c r="C94" s="11" t="s">
        <v>81</v>
      </c>
      <c r="D94" s="11" t="s">
        <v>16</v>
      </c>
      <c r="E94" s="11" t="s">
        <v>3</v>
      </c>
      <c r="F94" s="15">
        <v>20</v>
      </c>
      <c r="G94" s="15">
        <v>20</v>
      </c>
      <c r="H94" s="15">
        <f t="shared" si="3"/>
        <v>40</v>
      </c>
      <c r="I94" s="16">
        <v>9800</v>
      </c>
      <c r="J94" s="16">
        <v>6000</v>
      </c>
      <c r="K94" s="16">
        <v>7400</v>
      </c>
      <c r="L94" s="26">
        <f t="shared" si="4"/>
        <v>6000</v>
      </c>
      <c r="M94" s="30">
        <f t="shared" si="5"/>
        <v>240000</v>
      </c>
    </row>
    <row r="95" spans="1:13" ht="27.2" customHeight="1">
      <c r="A95" s="10">
        <v>91</v>
      </c>
      <c r="B95" s="13" t="s">
        <v>235</v>
      </c>
      <c r="C95" s="11" t="s">
        <v>219</v>
      </c>
      <c r="D95" s="11" t="s">
        <v>218</v>
      </c>
      <c r="E95" s="11" t="s">
        <v>231</v>
      </c>
      <c r="F95" s="15">
        <v>10</v>
      </c>
      <c r="G95" s="15">
        <v>10</v>
      </c>
      <c r="H95" s="15">
        <f t="shared" si="3"/>
        <v>20</v>
      </c>
      <c r="I95" s="16">
        <v>18500</v>
      </c>
      <c r="J95" s="16">
        <v>12000</v>
      </c>
      <c r="K95" s="16">
        <v>14000</v>
      </c>
      <c r="L95" s="26">
        <f t="shared" si="4"/>
        <v>12000</v>
      </c>
      <c r="M95" s="30">
        <f t="shared" si="5"/>
        <v>240000</v>
      </c>
    </row>
    <row r="96" spans="1:13" ht="27.2" customHeight="1">
      <c r="A96" s="10">
        <v>92</v>
      </c>
      <c r="B96" s="11" t="s">
        <v>188</v>
      </c>
      <c r="C96" s="11" t="s">
        <v>187</v>
      </c>
      <c r="D96" s="11" t="s">
        <v>135</v>
      </c>
      <c r="E96" s="11" t="s">
        <v>189</v>
      </c>
      <c r="F96" s="15">
        <v>20</v>
      </c>
      <c r="G96" s="15">
        <v>20</v>
      </c>
      <c r="H96" s="15">
        <f t="shared" si="3"/>
        <v>40</v>
      </c>
      <c r="I96" s="16">
        <v>9100</v>
      </c>
      <c r="J96" s="16">
        <v>7000</v>
      </c>
      <c r="K96" s="16">
        <v>10000</v>
      </c>
      <c r="L96" s="26">
        <f t="shared" si="4"/>
        <v>7000</v>
      </c>
      <c r="M96" s="30">
        <f t="shared" si="5"/>
        <v>280000</v>
      </c>
    </row>
    <row r="97" spans="1:13" ht="27.2" customHeight="1">
      <c r="A97" s="10">
        <v>93</v>
      </c>
      <c r="B97" s="13" t="s">
        <v>224</v>
      </c>
      <c r="C97" s="13" t="s">
        <v>171</v>
      </c>
      <c r="D97" s="11" t="s">
        <v>8</v>
      </c>
      <c r="E97" s="11" t="s">
        <v>127</v>
      </c>
      <c r="F97" s="15">
        <v>20</v>
      </c>
      <c r="G97" s="15">
        <v>20</v>
      </c>
      <c r="H97" s="15">
        <f t="shared" si="3"/>
        <v>40</v>
      </c>
      <c r="I97" s="16">
        <v>17500</v>
      </c>
      <c r="J97" s="16">
        <v>10000</v>
      </c>
      <c r="K97" s="16">
        <v>11000</v>
      </c>
      <c r="L97" s="26">
        <f t="shared" si="4"/>
        <v>10000</v>
      </c>
      <c r="M97" s="30">
        <f t="shared" si="5"/>
        <v>400000</v>
      </c>
    </row>
    <row r="98" spans="1:13" ht="27.2" customHeight="1">
      <c r="A98" s="10">
        <v>94</v>
      </c>
      <c r="B98" s="13" t="s">
        <v>82</v>
      </c>
      <c r="C98" s="13" t="s">
        <v>83</v>
      </c>
      <c r="D98" s="11" t="s">
        <v>16</v>
      </c>
      <c r="E98" s="11" t="s">
        <v>27</v>
      </c>
      <c r="F98" s="15">
        <v>200</v>
      </c>
      <c r="G98" s="15">
        <v>150</v>
      </c>
      <c r="H98" s="15">
        <f t="shared" si="3"/>
        <v>350</v>
      </c>
      <c r="I98" s="16">
        <v>4500</v>
      </c>
      <c r="J98" s="16">
        <v>2000</v>
      </c>
      <c r="K98" s="16">
        <v>2350</v>
      </c>
      <c r="L98" s="26">
        <f t="shared" si="4"/>
        <v>2000</v>
      </c>
      <c r="M98" s="30">
        <f t="shared" si="5"/>
        <v>700000</v>
      </c>
    </row>
    <row r="99" spans="1:13" ht="27.2" customHeight="1">
      <c r="A99" s="10">
        <v>95</v>
      </c>
      <c r="B99" s="11" t="s">
        <v>147</v>
      </c>
      <c r="C99" s="11" t="s">
        <v>212</v>
      </c>
      <c r="D99" s="11" t="s">
        <v>5</v>
      </c>
      <c r="E99" s="11" t="s">
        <v>24</v>
      </c>
      <c r="F99" s="15">
        <v>150</v>
      </c>
      <c r="G99" s="15">
        <v>50</v>
      </c>
      <c r="H99" s="15">
        <f t="shared" si="3"/>
        <v>200</v>
      </c>
      <c r="I99" s="16">
        <v>13500</v>
      </c>
      <c r="J99" s="16">
        <v>9500</v>
      </c>
      <c r="K99" s="16">
        <v>8350</v>
      </c>
      <c r="L99" s="26">
        <f t="shared" si="4"/>
        <v>8350</v>
      </c>
      <c r="M99" s="30">
        <f t="shared" si="5"/>
        <v>1670000</v>
      </c>
    </row>
    <row r="100" spans="1:13" ht="27.2" customHeight="1">
      <c r="A100" s="10">
        <v>96</v>
      </c>
      <c r="B100" s="11" t="s">
        <v>148</v>
      </c>
      <c r="C100" s="11" t="s">
        <v>213</v>
      </c>
      <c r="D100" s="11" t="s">
        <v>5</v>
      </c>
      <c r="E100" s="11" t="s">
        <v>24</v>
      </c>
      <c r="F100" s="15">
        <v>400</v>
      </c>
      <c r="G100" s="15">
        <v>50</v>
      </c>
      <c r="H100" s="15">
        <f t="shared" si="3"/>
        <v>450</v>
      </c>
      <c r="I100" s="16">
        <v>7500</v>
      </c>
      <c r="J100" s="16">
        <v>3200</v>
      </c>
      <c r="K100" s="16">
        <v>3500</v>
      </c>
      <c r="L100" s="26">
        <f t="shared" si="4"/>
        <v>3200</v>
      </c>
      <c r="M100" s="30">
        <f t="shared" si="5"/>
        <v>1440000</v>
      </c>
    </row>
    <row r="101" spans="1:13" ht="27.2" customHeight="1">
      <c r="A101" s="10">
        <v>97</v>
      </c>
      <c r="B101" s="11" t="s">
        <v>210</v>
      </c>
      <c r="C101" s="11" t="s">
        <v>211</v>
      </c>
      <c r="D101" s="11" t="s">
        <v>5</v>
      </c>
      <c r="E101" s="11" t="s">
        <v>24</v>
      </c>
      <c r="F101" s="15">
        <v>500</v>
      </c>
      <c r="G101" s="15">
        <v>70</v>
      </c>
      <c r="H101" s="15">
        <f t="shared" si="3"/>
        <v>570</v>
      </c>
      <c r="I101" s="16">
        <v>4500</v>
      </c>
      <c r="J101" s="16">
        <v>1500</v>
      </c>
      <c r="K101" s="16">
        <v>2250</v>
      </c>
      <c r="L101" s="26">
        <f t="shared" si="4"/>
        <v>1500</v>
      </c>
      <c r="M101" s="30">
        <f t="shared" si="5"/>
        <v>855000</v>
      </c>
    </row>
    <row r="102" spans="1:13" ht="27.2" customHeight="1">
      <c r="A102" s="10">
        <v>98</v>
      </c>
      <c r="B102" s="11" t="s">
        <v>84</v>
      </c>
      <c r="C102" s="11" t="s">
        <v>78</v>
      </c>
      <c r="D102" s="11" t="s">
        <v>5</v>
      </c>
      <c r="E102" s="11" t="s">
        <v>24</v>
      </c>
      <c r="F102" s="15">
        <v>60</v>
      </c>
      <c r="G102" s="15">
        <v>30</v>
      </c>
      <c r="H102" s="15">
        <f t="shared" si="3"/>
        <v>90</v>
      </c>
      <c r="I102" s="16">
        <v>11500</v>
      </c>
      <c r="J102" s="16">
        <v>9500</v>
      </c>
      <c r="K102" s="16"/>
      <c r="L102" s="26">
        <f t="shared" si="4"/>
        <v>9500</v>
      </c>
      <c r="M102" s="30">
        <f t="shared" si="5"/>
        <v>855000</v>
      </c>
    </row>
    <row r="103" spans="1:13" ht="27.2" customHeight="1">
      <c r="A103" s="10">
        <v>99</v>
      </c>
      <c r="B103" s="11" t="s">
        <v>85</v>
      </c>
      <c r="C103" s="11" t="s">
        <v>79</v>
      </c>
      <c r="D103" s="11" t="s">
        <v>5</v>
      </c>
      <c r="E103" s="12" t="s">
        <v>24</v>
      </c>
      <c r="F103" s="15">
        <v>100</v>
      </c>
      <c r="G103" s="15">
        <v>20</v>
      </c>
      <c r="H103" s="15">
        <f t="shared" si="3"/>
        <v>120</v>
      </c>
      <c r="I103" s="16">
        <v>5500</v>
      </c>
      <c r="J103" s="16">
        <v>3600</v>
      </c>
      <c r="K103" s="16">
        <v>4390</v>
      </c>
      <c r="L103" s="26">
        <f t="shared" si="4"/>
        <v>3600</v>
      </c>
      <c r="M103" s="30">
        <f t="shared" si="5"/>
        <v>432000</v>
      </c>
    </row>
    <row r="104" spans="1:13" ht="27.2" customHeight="1">
      <c r="A104" s="10">
        <v>100</v>
      </c>
      <c r="B104" s="11" t="s">
        <v>105</v>
      </c>
      <c r="C104" s="13" t="s">
        <v>43</v>
      </c>
      <c r="D104" s="13" t="s">
        <v>11</v>
      </c>
      <c r="E104" s="11" t="s">
        <v>3</v>
      </c>
      <c r="F104" s="15">
        <v>100</v>
      </c>
      <c r="G104" s="15">
        <v>10</v>
      </c>
      <c r="H104" s="15">
        <f t="shared" si="3"/>
        <v>110</v>
      </c>
      <c r="I104" s="16">
        <v>3000</v>
      </c>
      <c r="J104" s="16">
        <v>3000</v>
      </c>
      <c r="K104" s="16">
        <v>2680</v>
      </c>
      <c r="L104" s="26">
        <f t="shared" si="4"/>
        <v>2680</v>
      </c>
      <c r="M104" s="30">
        <f t="shared" si="5"/>
        <v>294800</v>
      </c>
    </row>
    <row r="105" spans="1:13" ht="27.2" customHeight="1">
      <c r="A105" s="10">
        <v>101</v>
      </c>
      <c r="B105" s="11" t="s">
        <v>250</v>
      </c>
      <c r="C105" s="13" t="s">
        <v>232</v>
      </c>
      <c r="D105" s="13" t="s">
        <v>123</v>
      </c>
      <c r="E105" s="12" t="s">
        <v>122</v>
      </c>
      <c r="F105" s="15">
        <v>30</v>
      </c>
      <c r="G105" s="15">
        <v>20</v>
      </c>
      <c r="H105" s="15">
        <f t="shared" si="3"/>
        <v>50</v>
      </c>
      <c r="I105" s="16">
        <v>35000</v>
      </c>
      <c r="J105" s="16">
        <v>36000</v>
      </c>
      <c r="K105" s="16">
        <v>18200</v>
      </c>
      <c r="L105" s="26">
        <f t="shared" si="4"/>
        <v>18200</v>
      </c>
      <c r="M105" s="30">
        <f t="shared" si="5"/>
        <v>910000</v>
      </c>
    </row>
    <row r="106" spans="1:13" ht="27.2" customHeight="1">
      <c r="A106" s="10">
        <v>102</v>
      </c>
      <c r="B106" s="11" t="s">
        <v>90</v>
      </c>
      <c r="C106" s="13" t="s">
        <v>89</v>
      </c>
      <c r="D106" s="13" t="s">
        <v>20</v>
      </c>
      <c r="E106" s="11" t="s">
        <v>3</v>
      </c>
      <c r="F106" s="15">
        <v>300</v>
      </c>
      <c r="G106" s="15">
        <v>80</v>
      </c>
      <c r="H106" s="15">
        <f t="shared" si="3"/>
        <v>380</v>
      </c>
      <c r="I106" s="16">
        <v>5000</v>
      </c>
      <c r="J106" s="16">
        <v>3000</v>
      </c>
      <c r="K106" s="16">
        <v>4200</v>
      </c>
      <c r="L106" s="26">
        <f t="shared" si="4"/>
        <v>3000</v>
      </c>
      <c r="M106" s="30">
        <f t="shared" si="5"/>
        <v>1140000</v>
      </c>
    </row>
    <row r="107" spans="1:13" ht="27.2" customHeight="1">
      <c r="A107" s="10">
        <v>103</v>
      </c>
      <c r="B107" s="11" t="s">
        <v>91</v>
      </c>
      <c r="C107" s="13" t="s">
        <v>92</v>
      </c>
      <c r="D107" s="13" t="s">
        <v>16</v>
      </c>
      <c r="E107" s="11" t="s">
        <v>3</v>
      </c>
      <c r="F107" s="15">
        <v>600</v>
      </c>
      <c r="G107" s="15">
        <v>30</v>
      </c>
      <c r="H107" s="15">
        <f t="shared" ref="H107:H114" si="6">F107+G107</f>
        <v>630</v>
      </c>
      <c r="I107" s="16">
        <v>8500</v>
      </c>
      <c r="J107" s="16">
        <v>4500</v>
      </c>
      <c r="K107" s="16">
        <v>8610</v>
      </c>
      <c r="L107" s="26">
        <f t="shared" si="4"/>
        <v>4500</v>
      </c>
      <c r="M107" s="30">
        <f t="shared" si="5"/>
        <v>2835000</v>
      </c>
    </row>
    <row r="108" spans="1:13" ht="27.2" customHeight="1">
      <c r="A108" s="10">
        <v>104</v>
      </c>
      <c r="B108" s="13" t="s">
        <v>251</v>
      </c>
      <c r="C108" s="13" t="s">
        <v>234</v>
      </c>
      <c r="D108" s="13" t="s">
        <v>123</v>
      </c>
      <c r="E108" s="14" t="s">
        <v>4</v>
      </c>
      <c r="F108" s="15">
        <v>260</v>
      </c>
      <c r="G108" s="15">
        <v>100</v>
      </c>
      <c r="H108" s="15">
        <f t="shared" si="6"/>
        <v>360</v>
      </c>
      <c r="I108" s="16">
        <v>35000</v>
      </c>
      <c r="J108" s="16">
        <v>36000</v>
      </c>
      <c r="K108" s="16">
        <v>24920</v>
      </c>
      <c r="L108" s="26">
        <f t="shared" si="4"/>
        <v>24920</v>
      </c>
      <c r="M108" s="30">
        <f t="shared" si="5"/>
        <v>8971200</v>
      </c>
    </row>
    <row r="109" spans="1:13" ht="27.2" customHeight="1">
      <c r="A109" s="10">
        <v>105</v>
      </c>
      <c r="B109" s="13" t="s">
        <v>252</v>
      </c>
      <c r="C109" s="13" t="s">
        <v>233</v>
      </c>
      <c r="D109" s="13" t="s">
        <v>165</v>
      </c>
      <c r="E109" s="14" t="s">
        <v>4</v>
      </c>
      <c r="F109" s="15">
        <v>70</v>
      </c>
      <c r="G109" s="15">
        <v>20</v>
      </c>
      <c r="H109" s="15">
        <f t="shared" si="6"/>
        <v>90</v>
      </c>
      <c r="I109" s="16">
        <v>30000</v>
      </c>
      <c r="J109" s="16">
        <v>36000</v>
      </c>
      <c r="K109" s="16"/>
      <c r="L109" s="26">
        <f t="shared" si="4"/>
        <v>30000</v>
      </c>
      <c r="M109" s="30">
        <f t="shared" si="5"/>
        <v>2700000</v>
      </c>
    </row>
    <row r="110" spans="1:13" ht="27.2" customHeight="1">
      <c r="A110" s="10">
        <v>106</v>
      </c>
      <c r="B110" s="11" t="s">
        <v>151</v>
      </c>
      <c r="C110" s="13" t="s">
        <v>103</v>
      </c>
      <c r="D110" s="13" t="s">
        <v>0</v>
      </c>
      <c r="E110" s="11" t="s">
        <v>18</v>
      </c>
      <c r="F110" s="15">
        <v>20</v>
      </c>
      <c r="G110" s="15">
        <v>20</v>
      </c>
      <c r="H110" s="15">
        <f t="shared" si="6"/>
        <v>40</v>
      </c>
      <c r="I110" s="16">
        <v>35000</v>
      </c>
      <c r="J110" s="16">
        <v>35000</v>
      </c>
      <c r="K110" s="16">
        <v>39200</v>
      </c>
      <c r="L110" s="26">
        <f t="shared" si="4"/>
        <v>35000</v>
      </c>
      <c r="M110" s="30">
        <f t="shared" si="5"/>
        <v>1400000</v>
      </c>
    </row>
    <row r="111" spans="1:13" ht="27.2" customHeight="1">
      <c r="A111" s="10">
        <v>107</v>
      </c>
      <c r="B111" s="11" t="s">
        <v>283</v>
      </c>
      <c r="C111" s="13" t="s">
        <v>284</v>
      </c>
      <c r="D111" s="13" t="s">
        <v>285</v>
      </c>
      <c r="E111" s="11" t="s">
        <v>278</v>
      </c>
      <c r="F111" s="15">
        <v>200</v>
      </c>
      <c r="G111" s="15">
        <v>110</v>
      </c>
      <c r="H111" s="15">
        <f t="shared" si="6"/>
        <v>310</v>
      </c>
      <c r="I111" s="16">
        <v>13500</v>
      </c>
      <c r="J111" s="16">
        <v>4000</v>
      </c>
      <c r="K111" s="16">
        <v>4550</v>
      </c>
      <c r="L111" s="26">
        <f t="shared" si="4"/>
        <v>4000</v>
      </c>
      <c r="M111" s="30">
        <f t="shared" si="5"/>
        <v>1240000</v>
      </c>
    </row>
    <row r="112" spans="1:13" ht="27.2" customHeight="1">
      <c r="A112" s="10">
        <v>108</v>
      </c>
      <c r="B112" s="13" t="s">
        <v>86</v>
      </c>
      <c r="C112" s="13" t="s">
        <v>87</v>
      </c>
      <c r="D112" s="13" t="s">
        <v>88</v>
      </c>
      <c r="E112" s="13" t="s">
        <v>3</v>
      </c>
      <c r="F112" s="15">
        <v>300</v>
      </c>
      <c r="G112" s="15">
        <v>120</v>
      </c>
      <c r="H112" s="15">
        <f t="shared" si="6"/>
        <v>420</v>
      </c>
      <c r="I112" s="16">
        <v>9800</v>
      </c>
      <c r="J112" s="16">
        <v>11000</v>
      </c>
      <c r="K112" s="16">
        <v>10100</v>
      </c>
      <c r="L112" s="26">
        <f t="shared" si="4"/>
        <v>9800</v>
      </c>
      <c r="M112" s="30">
        <f t="shared" si="5"/>
        <v>4116000</v>
      </c>
    </row>
    <row r="113" spans="1:13" ht="27.2" customHeight="1">
      <c r="A113" s="10">
        <v>109</v>
      </c>
      <c r="B113" s="13" t="s">
        <v>94</v>
      </c>
      <c r="C113" s="13" t="s">
        <v>102</v>
      </c>
      <c r="D113" s="13" t="s">
        <v>19</v>
      </c>
      <c r="E113" s="13" t="s">
        <v>3</v>
      </c>
      <c r="F113" s="15">
        <v>100</v>
      </c>
      <c r="G113" s="15">
        <v>20</v>
      </c>
      <c r="H113" s="15">
        <f t="shared" si="6"/>
        <v>120</v>
      </c>
      <c r="I113" s="16">
        <v>7900</v>
      </c>
      <c r="J113" s="16">
        <v>4500</v>
      </c>
      <c r="K113" s="16">
        <v>5050</v>
      </c>
      <c r="L113" s="26">
        <f t="shared" si="4"/>
        <v>4500</v>
      </c>
      <c r="M113" s="30">
        <f t="shared" si="5"/>
        <v>540000</v>
      </c>
    </row>
    <row r="114" spans="1:13" ht="27.2" customHeight="1">
      <c r="A114" s="10">
        <v>110</v>
      </c>
      <c r="B114" s="11" t="s">
        <v>149</v>
      </c>
      <c r="C114" s="11" t="s">
        <v>150</v>
      </c>
      <c r="D114" s="11" t="s">
        <v>107</v>
      </c>
      <c r="E114" s="12" t="s">
        <v>122</v>
      </c>
      <c r="F114" s="15">
        <v>100</v>
      </c>
      <c r="G114" s="15">
        <v>30</v>
      </c>
      <c r="H114" s="15">
        <f t="shared" si="6"/>
        <v>130</v>
      </c>
      <c r="I114" s="16">
        <v>7500</v>
      </c>
      <c r="J114" s="16">
        <v>6000</v>
      </c>
      <c r="K114" s="16">
        <v>4900</v>
      </c>
      <c r="L114" s="26">
        <f t="shared" si="4"/>
        <v>4900</v>
      </c>
      <c r="M114" s="30">
        <f t="shared" si="5"/>
        <v>637000</v>
      </c>
    </row>
    <row r="115" spans="1:13" ht="20.25" customHeight="1" thickBot="1">
      <c r="A115" s="31" t="s">
        <v>311</v>
      </c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3"/>
      <c r="M115" s="30">
        <f>SUM(M5:M114)</f>
        <v>141028800</v>
      </c>
    </row>
  </sheetData>
  <sortState ref="A113:F113">
    <sortCondition ref="B110:B118"/>
  </sortState>
  <mergeCells count="1">
    <mergeCell ref="A115:L115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표지</vt:lpstr>
      <vt:lpstr>2022년하반기~2023년상반기입찰공산</vt:lpstr>
      <vt:lpstr>'2022년하반기~2023년상반기입찰공산'!Print_Titles</vt:lpstr>
    </vt:vector>
  </TitlesOfParts>
  <Company>Samsung Electronics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2022-05-30T08:58:47Z</cp:lastPrinted>
  <dcterms:created xsi:type="dcterms:W3CDTF">2010-03-10T23:25:16Z</dcterms:created>
  <dcterms:modified xsi:type="dcterms:W3CDTF">2022-06-21T08:34:32Z</dcterms:modified>
</cp:coreProperties>
</file>