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계약관련\급식재료\2022\업체 회신자료(수합 준비)\2022 급식재료\6개월\육류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 하반기입찰 육류" sheetId="22" r:id="rId2"/>
  </sheets>
  <definedNames>
    <definedName name="_xlnm.Print_Titles" localSheetId="1">'2022년 하반기입찰 육류'!$1:$4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22" l="1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M9" i="22"/>
  <c r="M8" i="22"/>
  <c r="M7" i="22"/>
  <c r="M6" i="22"/>
  <c r="M5" i="22"/>
  <c r="L6" i="22" l="1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5" i="22"/>
  <c r="H6" i="22" l="1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5" i="22"/>
</calcChain>
</file>

<file path=xl/sharedStrings.xml><?xml version="1.0" encoding="utf-8"?>
<sst xmlns="http://schemas.openxmlformats.org/spreadsheetml/2006/main" count="100" uniqueCount="55">
  <si>
    <t>제주의료원 원무과 원무계 영양사실</t>
    <phoneticPr fontId="2" type="noConversion"/>
  </si>
  <si>
    <t>붙임.</t>
    <phoneticPr fontId="2" type="noConversion"/>
  </si>
  <si>
    <t xml:space="preserve">2022년 하반기(6개월) 식재료 입찰 목록
</t>
    <phoneticPr fontId="2" type="noConversion"/>
  </si>
  <si>
    <t>(구내+장례+요양원)</t>
    <phoneticPr fontId="2" type="noConversion"/>
  </si>
  <si>
    <t>제주의료원, 도립노인요양원 육류 입찰품목 및 예상구입량 내역서</t>
    <phoneticPr fontId="30" type="noConversion"/>
  </si>
  <si>
    <t>연번</t>
    <phoneticPr fontId="32" type="noConversion"/>
  </si>
  <si>
    <t>품 목</t>
    <phoneticPr fontId="32" type="noConversion"/>
  </si>
  <si>
    <t>규    격</t>
    <phoneticPr fontId="32" type="noConversion"/>
  </si>
  <si>
    <t>원산지 및 제조사</t>
    <phoneticPr fontId="32" type="noConversion"/>
  </si>
  <si>
    <t>단위</t>
    <phoneticPr fontId="32" type="noConversion"/>
  </si>
  <si>
    <t>도립노인요양원 총예상구입량</t>
    <phoneticPr fontId="32" type="noConversion"/>
  </si>
  <si>
    <t>합계</t>
    <phoneticPr fontId="32" type="noConversion"/>
  </si>
  <si>
    <t>돈전지</t>
    <phoneticPr fontId="32" type="noConversion"/>
  </si>
  <si>
    <t>상품, 제주산2등급이상, 손질, 박피</t>
    <phoneticPr fontId="32" type="noConversion"/>
  </si>
  <si>
    <t>제주산</t>
    <phoneticPr fontId="32" type="noConversion"/>
  </si>
  <si>
    <t>kg</t>
    <phoneticPr fontId="32" type="noConversion"/>
  </si>
  <si>
    <t>돈후지</t>
    <phoneticPr fontId="32" type="noConversion"/>
  </si>
  <si>
    <t>돈갈비</t>
    <phoneticPr fontId="32" type="noConversion"/>
  </si>
  <si>
    <t>상품, 제주산2등급이상, 손질</t>
    <phoneticPr fontId="32" type="noConversion"/>
  </si>
  <si>
    <t>돈등심</t>
    <phoneticPr fontId="32" type="noConversion"/>
  </si>
  <si>
    <t>돈안심</t>
    <phoneticPr fontId="32" type="noConversion"/>
  </si>
  <si>
    <t>돈등뼈</t>
    <phoneticPr fontId="32" type="noConversion"/>
  </si>
  <si>
    <t>돈사골</t>
    <phoneticPr fontId="32" type="noConversion"/>
  </si>
  <si>
    <t>육우정육</t>
    <phoneticPr fontId="32" type="noConversion"/>
  </si>
  <si>
    <t>상품, 2등급 이상, 냉동, 손질</t>
    <phoneticPr fontId="32" type="noConversion"/>
  </si>
  <si>
    <t>국내산</t>
    <phoneticPr fontId="32" type="noConversion"/>
  </si>
  <si>
    <t>한우정육</t>
    <phoneticPr fontId="32" type="noConversion"/>
  </si>
  <si>
    <t>상품, 1등급 이상, 냉동, 손질</t>
    <phoneticPr fontId="32" type="noConversion"/>
  </si>
  <si>
    <t>우사골</t>
    <phoneticPr fontId="32" type="noConversion"/>
  </si>
  <si>
    <t>상품, 냉동, 손질</t>
    <phoneticPr fontId="32" type="noConversion"/>
  </si>
  <si>
    <t>호주산</t>
    <phoneticPr fontId="32" type="noConversion"/>
  </si>
  <si>
    <t>우양지</t>
    <phoneticPr fontId="32" type="noConversion"/>
  </si>
  <si>
    <t>상품, 냉동, 손질, 덩어리</t>
    <phoneticPr fontId="32" type="noConversion"/>
  </si>
  <si>
    <t>소목심</t>
    <phoneticPr fontId="32" type="noConversion"/>
  </si>
  <si>
    <t>상품, 냉동, 손질(박피)</t>
    <phoneticPr fontId="32" type="noConversion"/>
  </si>
  <si>
    <t>소전각</t>
    <phoneticPr fontId="32" type="noConversion"/>
  </si>
  <si>
    <t>미국산</t>
    <phoneticPr fontId="32" type="noConversion"/>
  </si>
  <si>
    <t>닭(토막)</t>
    <phoneticPr fontId="32" type="noConversion"/>
  </si>
  <si>
    <t>상품, 1등급 이상, 냉장, 토막</t>
    <phoneticPr fontId="32" type="noConversion"/>
  </si>
  <si>
    <t>통닭</t>
    <phoneticPr fontId="32" type="noConversion"/>
  </si>
  <si>
    <t>상품, 1등급 이상, 냉장, 1.2kg(1/2토막)</t>
    <phoneticPr fontId="32" type="noConversion"/>
  </si>
  <si>
    <t>마리</t>
    <phoneticPr fontId="32" type="noConversion"/>
  </si>
  <si>
    <t>닭다리</t>
    <phoneticPr fontId="32" type="noConversion"/>
  </si>
  <si>
    <t>상품, 1등급이상, 냉장, 손질</t>
    <phoneticPr fontId="32" type="noConversion"/>
  </si>
  <si>
    <t>닭봉</t>
    <phoneticPr fontId="32" type="noConversion"/>
  </si>
  <si>
    <t>닭다리살</t>
    <phoneticPr fontId="32" type="noConversion"/>
  </si>
  <si>
    <t>닭가슴살</t>
    <phoneticPr fontId="32" type="noConversion"/>
  </si>
  <si>
    <t>제주의료원 총예상구입량</t>
    <phoneticPr fontId="32" type="noConversion"/>
  </si>
  <si>
    <t>돈전지 외 19종</t>
    <phoneticPr fontId="2" type="noConversion"/>
  </si>
  <si>
    <t>민구상사</t>
    <phoneticPr fontId="32" type="noConversion"/>
  </si>
  <si>
    <t>금나유통</t>
    <phoneticPr fontId="32" type="noConversion"/>
  </si>
  <si>
    <t>최저가</t>
    <phoneticPr fontId="32" type="noConversion"/>
  </si>
  <si>
    <t>천지연육가공</t>
    <phoneticPr fontId="32" type="noConversion"/>
  </si>
  <si>
    <t>기초금액</t>
    <phoneticPr fontId="32" type="noConversion"/>
  </si>
  <si>
    <t>계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</si>
</sst>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176" fontId="27" fillId="0" borderId="0" applyFont="0" applyFill="0" applyBorder="0" applyAlignment="0" applyProtection="0"/>
    <xf numFmtId="0" fontId="28" fillId="0" borderId="0">
      <alignment vertical="center"/>
    </xf>
    <xf numFmtId="0" fontId="28" fillId="0" borderId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66" applyFont="1" applyAlignment="1">
      <alignment horizontal="center" vertical="center" wrapText="1"/>
    </xf>
    <xf numFmtId="0" fontId="25" fillId="0" borderId="0" xfId="66" applyFont="1" applyAlignment="1">
      <alignment vertical="center"/>
    </xf>
    <xf numFmtId="0" fontId="25" fillId="0" borderId="0" xfId="0" applyFont="1">
      <alignment vertical="center"/>
    </xf>
    <xf numFmtId="0" fontId="25" fillId="0" borderId="0" xfId="66" applyFont="1" applyFill="1" applyAlignment="1">
      <alignment vertical="center"/>
    </xf>
    <xf numFmtId="0" fontId="25" fillId="0" borderId="0" xfId="66" applyFont="1" applyAlignment="1">
      <alignment horizontal="center" vertical="center"/>
    </xf>
    <xf numFmtId="0" fontId="26" fillId="0" borderId="0" xfId="0" applyFont="1">
      <alignment vertical="center"/>
    </xf>
    <xf numFmtId="0" fontId="24" fillId="0" borderId="0" xfId="66" applyFont="1" applyAlignment="1">
      <alignment horizontal="center" vertical="center" wrapText="1"/>
    </xf>
    <xf numFmtId="0" fontId="24" fillId="0" borderId="0" xfId="66" applyFont="1" applyAlignment="1">
      <alignment horizontal="centerContinuous" vertical="center" wrapText="1"/>
    </xf>
    <xf numFmtId="0" fontId="25" fillId="0" borderId="0" xfId="66" applyFont="1" applyAlignment="1">
      <alignment horizontal="centerContinuous" vertical="center"/>
    </xf>
    <xf numFmtId="0" fontId="29" fillId="24" borderId="12" xfId="0" applyFont="1" applyFill="1" applyBorder="1" applyAlignment="1">
      <alignment horizontal="centerContinuous" vertical="center"/>
    </xf>
    <xf numFmtId="0" fontId="34" fillId="0" borderId="0" xfId="66" applyFont="1" applyBorder="1" applyAlignment="1">
      <alignment vertical="center"/>
    </xf>
    <xf numFmtId="0" fontId="33" fillId="0" borderId="0" xfId="66" applyFont="1" applyAlignment="1">
      <alignment vertical="center"/>
    </xf>
    <xf numFmtId="0" fontId="33" fillId="0" borderId="11" xfId="54" applyFont="1" applyBorder="1" applyAlignment="1">
      <alignment horizontal="center" vertical="center"/>
    </xf>
    <xf numFmtId="0" fontId="33" fillId="0" borderId="10" xfId="65" applyFont="1" applyFill="1" applyBorder="1" applyAlignment="1">
      <alignment horizontal="center" vertical="center" shrinkToFit="1"/>
    </xf>
    <xf numFmtId="0" fontId="33" fillId="0" borderId="10" xfId="65" applyFont="1" applyFill="1" applyBorder="1" applyAlignment="1">
      <alignment horizontal="center" vertical="center" wrapText="1"/>
    </xf>
    <xf numFmtId="0" fontId="33" fillId="24" borderId="10" xfId="65" applyFont="1" applyFill="1" applyBorder="1" applyAlignment="1">
      <alignment horizontal="center" vertical="center" shrinkToFit="1"/>
    </xf>
    <xf numFmtId="0" fontId="35" fillId="0" borderId="0" xfId="66" applyFont="1" applyBorder="1" applyAlignment="1">
      <alignment vertical="center"/>
    </xf>
    <xf numFmtId="3" fontId="31" fillId="24" borderId="10" xfId="66" applyNumberFormat="1" applyFont="1" applyFill="1" applyBorder="1" applyAlignment="1">
      <alignment horizontal="center" vertical="center"/>
    </xf>
    <xf numFmtId="3" fontId="33" fillId="0" borderId="10" xfId="66" applyNumberFormat="1" applyFont="1" applyBorder="1" applyAlignment="1">
      <alignment horizontal="right" vertical="center"/>
    </xf>
    <xf numFmtId="3" fontId="33" fillId="0" borderId="10" xfId="66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3" fontId="33" fillId="27" borderId="10" xfId="66" applyNumberFormat="1" applyFont="1" applyFill="1" applyBorder="1" applyAlignment="1">
      <alignment horizontal="right" vertical="center"/>
    </xf>
    <xf numFmtId="0" fontId="31" fillId="26" borderId="15" xfId="0" applyFont="1" applyFill="1" applyBorder="1" applyAlignment="1">
      <alignment horizontal="center" vertical="center"/>
    </xf>
    <xf numFmtId="0" fontId="31" fillId="26" borderId="16" xfId="0" applyFont="1" applyFill="1" applyBorder="1" applyAlignment="1">
      <alignment horizontal="center" vertical="center"/>
    </xf>
    <xf numFmtId="0" fontId="31" fillId="26" borderId="17" xfId="0" applyFont="1" applyFill="1" applyBorder="1" applyAlignment="1">
      <alignment horizontal="center" vertical="center"/>
    </xf>
    <xf numFmtId="3" fontId="33" fillId="27" borderId="18" xfId="66" applyNumberFormat="1" applyFont="1" applyFill="1" applyBorder="1" applyAlignment="1">
      <alignment horizontal="right" vertical="center"/>
    </xf>
    <xf numFmtId="0" fontId="36" fillId="0" borderId="13" xfId="66" applyFont="1" applyBorder="1" applyAlignment="1">
      <alignment horizontal="center" vertical="center"/>
    </xf>
    <xf numFmtId="0" fontId="36" fillId="0" borderId="14" xfId="66" applyFont="1" applyBorder="1" applyAlignment="1">
      <alignment horizontal="center" vertical="center"/>
    </xf>
  </cellXfs>
  <cellStyles count="7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쉼표 [0] 3" xfId="68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 2" xfId="69"/>
    <cellStyle name="표준 20" xfId="54"/>
    <cellStyle name="표준 21" xfId="55"/>
    <cellStyle name="표준 22" xfId="56"/>
    <cellStyle name="표준 23" xfId="57"/>
    <cellStyle name="표준 24" xfId="67"/>
    <cellStyle name="표준 3" xfId="58"/>
    <cellStyle name="표준 3 2" xfId="70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M13" sqref="M13"/>
    </sheetView>
  </sheetViews>
  <sheetFormatPr defaultRowHeight="13.5"/>
  <cols>
    <col min="8" max="8" width="13.6640625" customWidth="1"/>
  </cols>
  <sheetData>
    <row r="1" spans="1:8" ht="14.25">
      <c r="A1" s="7"/>
    </row>
    <row r="2" spans="1:8" ht="14.25">
      <c r="A2" s="7"/>
    </row>
    <row r="6" spans="1:8" ht="14.25">
      <c r="A6" s="7" t="s">
        <v>1</v>
      </c>
    </row>
    <row r="8" spans="1:8" ht="95.25" customHeight="1">
      <c r="A8" s="22" t="s">
        <v>2</v>
      </c>
      <c r="B8" s="23"/>
      <c r="C8" s="23"/>
      <c r="D8" s="23"/>
      <c r="E8" s="23"/>
      <c r="F8" s="23"/>
      <c r="G8" s="23"/>
      <c r="H8" s="23"/>
    </row>
    <row r="9" spans="1:8" ht="31.5">
      <c r="A9" s="1"/>
      <c r="B9" s="25" t="s">
        <v>3</v>
      </c>
      <c r="C9" s="25"/>
      <c r="D9" s="25"/>
      <c r="E9" s="25"/>
      <c r="F9" s="25"/>
      <c r="G9" s="25"/>
      <c r="H9" s="1"/>
    </row>
    <row r="34" spans="1:8" ht="71.25" customHeight="1"/>
    <row r="36" spans="1:8" ht="33.75" customHeight="1">
      <c r="A36" s="24" t="s">
        <v>0</v>
      </c>
      <c r="B36" s="24"/>
      <c r="C36" s="24"/>
      <c r="D36" s="24"/>
      <c r="E36" s="24"/>
      <c r="F36" s="24"/>
      <c r="G36" s="24"/>
      <c r="H36" s="24"/>
    </row>
  </sheetData>
  <mergeCells count="3">
    <mergeCell ref="A8:H8"/>
    <mergeCell ref="A36:H36"/>
    <mergeCell ref="B9:G9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2"/>
  </sheetPr>
  <dimension ref="A1:M2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3" sqref="F13"/>
    </sheetView>
  </sheetViews>
  <sheetFormatPr defaultRowHeight="20.25" customHeight="1"/>
  <cols>
    <col min="1" max="1" width="13.44140625" style="6" bestFit="1" customWidth="1"/>
    <col min="2" max="2" width="7.109375" style="3" bestFit="1" customWidth="1"/>
    <col min="3" max="3" width="27.88671875" style="3" bestFit="1" customWidth="1"/>
    <col min="4" max="4" width="12.77734375" style="3" bestFit="1" customWidth="1"/>
    <col min="5" max="5" width="4.21875" style="3" bestFit="1" customWidth="1"/>
    <col min="6" max="6" width="22.88671875" style="3" bestFit="1" customWidth="1"/>
    <col min="7" max="7" width="26.88671875" style="3" bestFit="1" customWidth="1"/>
    <col min="8" max="8" width="6.33203125" style="3" bestFit="1" customWidth="1"/>
    <col min="9" max="9" width="8.44140625" style="3" bestFit="1" customWidth="1"/>
    <col min="10" max="10" width="12.21875" style="3" bestFit="1" customWidth="1"/>
    <col min="11" max="11" width="8.44140625" style="3" bestFit="1" customWidth="1"/>
    <col min="12" max="12" width="8.88671875" style="3"/>
    <col min="13" max="13" width="11.21875" style="3" bestFit="1" customWidth="1"/>
    <col min="14" max="16384" width="8.88671875" style="3"/>
  </cols>
  <sheetData>
    <row r="1" spans="1:13" ht="30" customHeight="1">
      <c r="A1" s="11" t="s">
        <v>4</v>
      </c>
      <c r="B1" s="9"/>
      <c r="C1" s="9"/>
      <c r="D1" s="9"/>
      <c r="E1" s="9"/>
      <c r="F1" s="9"/>
      <c r="G1" s="10"/>
      <c r="H1" s="10"/>
      <c r="I1" s="10"/>
      <c r="J1" s="10"/>
      <c r="K1" s="10"/>
    </row>
    <row r="2" spans="1:13" ht="20.25" customHeight="1">
      <c r="A2" s="2"/>
      <c r="B2" s="2"/>
      <c r="C2" s="2"/>
      <c r="D2" s="2"/>
      <c r="E2" s="2"/>
      <c r="F2" s="2"/>
      <c r="G2" s="8"/>
      <c r="H2" s="8"/>
      <c r="I2" s="8"/>
      <c r="J2" s="8"/>
    </row>
    <row r="3" spans="1:13" ht="27" customHeight="1" thickBot="1">
      <c r="A3" s="18" t="s">
        <v>48</v>
      </c>
      <c r="B3" s="12"/>
      <c r="C3" s="13"/>
      <c r="D3" s="13"/>
      <c r="E3" s="13"/>
      <c r="F3" s="13"/>
      <c r="G3" s="13"/>
      <c r="H3" s="13"/>
      <c r="I3" s="13"/>
      <c r="J3" s="13"/>
      <c r="K3" s="13"/>
    </row>
    <row r="4" spans="1:13" s="4" customFormat="1" ht="27.2" customHeight="1">
      <c r="A4" s="27" t="s">
        <v>5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47</v>
      </c>
      <c r="G4" s="28" t="s">
        <v>10</v>
      </c>
      <c r="H4" s="28" t="s">
        <v>11</v>
      </c>
      <c r="I4" s="28" t="s">
        <v>49</v>
      </c>
      <c r="J4" s="28" t="s">
        <v>52</v>
      </c>
      <c r="K4" s="28" t="s">
        <v>50</v>
      </c>
      <c r="L4" s="28" t="s">
        <v>51</v>
      </c>
      <c r="M4" s="29" t="s">
        <v>53</v>
      </c>
    </row>
    <row r="5" spans="1:13" ht="27.2" customHeight="1">
      <c r="A5" s="14">
        <v>1</v>
      </c>
      <c r="B5" s="15" t="s">
        <v>12</v>
      </c>
      <c r="C5" s="15" t="s">
        <v>13</v>
      </c>
      <c r="D5" s="15" t="s">
        <v>14</v>
      </c>
      <c r="E5" s="16" t="s">
        <v>15</v>
      </c>
      <c r="F5" s="19">
        <v>600</v>
      </c>
      <c r="G5" s="19">
        <v>550</v>
      </c>
      <c r="H5" s="19">
        <f>F5+G5</f>
        <v>1150</v>
      </c>
      <c r="I5" s="20">
        <v>16000</v>
      </c>
      <c r="J5" s="20">
        <v>15000</v>
      </c>
      <c r="K5" s="20">
        <v>15000</v>
      </c>
      <c r="L5" s="26">
        <f>SMALL(I5:K5,1)</f>
        <v>15000</v>
      </c>
      <c r="M5" s="30">
        <f>H5*L5</f>
        <v>17250000</v>
      </c>
    </row>
    <row r="6" spans="1:13" ht="27.2" customHeight="1">
      <c r="A6" s="14">
        <v>2</v>
      </c>
      <c r="B6" s="15" t="s">
        <v>16</v>
      </c>
      <c r="C6" s="15" t="s">
        <v>13</v>
      </c>
      <c r="D6" s="15" t="s">
        <v>14</v>
      </c>
      <c r="E6" s="16" t="s">
        <v>15</v>
      </c>
      <c r="F6" s="19">
        <v>2000</v>
      </c>
      <c r="G6" s="19">
        <v>450</v>
      </c>
      <c r="H6" s="19">
        <f t="shared" ref="H6:H24" si="0">F6+G6</f>
        <v>2450</v>
      </c>
      <c r="I6" s="20">
        <v>6500</v>
      </c>
      <c r="J6" s="20">
        <v>7000</v>
      </c>
      <c r="K6" s="20">
        <v>6500</v>
      </c>
      <c r="L6" s="26">
        <f t="shared" ref="L6:L24" si="1">SMALL(I6:K6,1)</f>
        <v>6500</v>
      </c>
      <c r="M6" s="30">
        <f t="shared" ref="M6:M24" si="2">H6*L6</f>
        <v>15925000</v>
      </c>
    </row>
    <row r="7" spans="1:13" ht="27.2" customHeight="1">
      <c r="A7" s="14">
        <v>3</v>
      </c>
      <c r="B7" s="15" t="s">
        <v>17</v>
      </c>
      <c r="C7" s="15" t="s">
        <v>18</v>
      </c>
      <c r="D7" s="15" t="s">
        <v>14</v>
      </c>
      <c r="E7" s="15" t="s">
        <v>15</v>
      </c>
      <c r="F7" s="19">
        <v>750</v>
      </c>
      <c r="G7" s="19">
        <v>200</v>
      </c>
      <c r="H7" s="19">
        <f t="shared" si="0"/>
        <v>950</v>
      </c>
      <c r="I7" s="20">
        <v>15500</v>
      </c>
      <c r="J7" s="20">
        <v>12000</v>
      </c>
      <c r="K7" s="20">
        <v>15000</v>
      </c>
      <c r="L7" s="26">
        <f t="shared" si="1"/>
        <v>12000</v>
      </c>
      <c r="M7" s="30">
        <f t="shared" si="2"/>
        <v>11400000</v>
      </c>
    </row>
    <row r="8" spans="1:13" ht="27.2" customHeight="1">
      <c r="A8" s="14">
        <v>4</v>
      </c>
      <c r="B8" s="15" t="s">
        <v>19</v>
      </c>
      <c r="C8" s="15" t="s">
        <v>18</v>
      </c>
      <c r="D8" s="15" t="s">
        <v>14</v>
      </c>
      <c r="E8" s="15" t="s">
        <v>15</v>
      </c>
      <c r="F8" s="19">
        <v>900</v>
      </c>
      <c r="G8" s="19">
        <v>100</v>
      </c>
      <c r="H8" s="19">
        <f t="shared" si="0"/>
        <v>1000</v>
      </c>
      <c r="I8" s="20">
        <v>10000</v>
      </c>
      <c r="J8" s="20">
        <v>9000</v>
      </c>
      <c r="K8" s="20">
        <v>9500</v>
      </c>
      <c r="L8" s="26">
        <f t="shared" si="1"/>
        <v>9000</v>
      </c>
      <c r="M8" s="30">
        <f t="shared" si="2"/>
        <v>9000000</v>
      </c>
    </row>
    <row r="9" spans="1:13" s="5" customFormat="1" ht="27.2" customHeight="1">
      <c r="A9" s="14">
        <v>5</v>
      </c>
      <c r="B9" s="15" t="s">
        <v>20</v>
      </c>
      <c r="C9" s="15" t="s">
        <v>18</v>
      </c>
      <c r="D9" s="15" t="s">
        <v>14</v>
      </c>
      <c r="E9" s="15" t="s">
        <v>15</v>
      </c>
      <c r="F9" s="19">
        <v>400</v>
      </c>
      <c r="G9" s="19">
        <v>100</v>
      </c>
      <c r="H9" s="19">
        <f t="shared" si="0"/>
        <v>500</v>
      </c>
      <c r="I9" s="21">
        <v>10000</v>
      </c>
      <c r="J9" s="21">
        <v>8500</v>
      </c>
      <c r="K9" s="21">
        <v>9500</v>
      </c>
      <c r="L9" s="26">
        <f t="shared" si="1"/>
        <v>8500</v>
      </c>
      <c r="M9" s="30">
        <f t="shared" si="2"/>
        <v>4250000</v>
      </c>
    </row>
    <row r="10" spans="1:13" ht="27.2" customHeight="1">
      <c r="A10" s="14">
        <v>6</v>
      </c>
      <c r="B10" s="15" t="s">
        <v>21</v>
      </c>
      <c r="C10" s="15" t="s">
        <v>18</v>
      </c>
      <c r="D10" s="15" t="s">
        <v>14</v>
      </c>
      <c r="E10" s="15" t="s">
        <v>15</v>
      </c>
      <c r="F10" s="19">
        <v>550</v>
      </c>
      <c r="G10" s="19">
        <v>150</v>
      </c>
      <c r="H10" s="19">
        <f t="shared" si="0"/>
        <v>700</v>
      </c>
      <c r="I10" s="20">
        <v>4500</v>
      </c>
      <c r="J10" s="20">
        <v>4000</v>
      </c>
      <c r="K10" s="20">
        <v>4500</v>
      </c>
      <c r="L10" s="26">
        <f t="shared" si="1"/>
        <v>4000</v>
      </c>
      <c r="M10" s="30">
        <f t="shared" si="2"/>
        <v>2800000</v>
      </c>
    </row>
    <row r="11" spans="1:13" ht="27.2" customHeight="1">
      <c r="A11" s="14">
        <v>7</v>
      </c>
      <c r="B11" s="15" t="s">
        <v>22</v>
      </c>
      <c r="C11" s="15" t="s">
        <v>18</v>
      </c>
      <c r="D11" s="15" t="s">
        <v>14</v>
      </c>
      <c r="E11" s="15" t="s">
        <v>15</v>
      </c>
      <c r="F11" s="19">
        <v>500</v>
      </c>
      <c r="G11" s="19">
        <v>350</v>
      </c>
      <c r="H11" s="19">
        <f t="shared" si="0"/>
        <v>850</v>
      </c>
      <c r="I11" s="20">
        <v>2500</v>
      </c>
      <c r="J11" s="20">
        <v>2500</v>
      </c>
      <c r="K11" s="20">
        <v>2000</v>
      </c>
      <c r="L11" s="26">
        <f t="shared" si="1"/>
        <v>2000</v>
      </c>
      <c r="M11" s="30">
        <f t="shared" si="2"/>
        <v>1700000</v>
      </c>
    </row>
    <row r="12" spans="1:13" ht="27.2" customHeight="1">
      <c r="A12" s="14">
        <v>8</v>
      </c>
      <c r="B12" s="15" t="s">
        <v>23</v>
      </c>
      <c r="C12" s="15" t="s">
        <v>24</v>
      </c>
      <c r="D12" s="17" t="s">
        <v>25</v>
      </c>
      <c r="E12" s="15" t="s">
        <v>15</v>
      </c>
      <c r="F12" s="19">
        <v>100</v>
      </c>
      <c r="G12" s="19">
        <v>50</v>
      </c>
      <c r="H12" s="19">
        <f t="shared" si="0"/>
        <v>150</v>
      </c>
      <c r="I12" s="20">
        <v>38000</v>
      </c>
      <c r="J12" s="20">
        <v>25000</v>
      </c>
      <c r="K12" s="20">
        <v>35000</v>
      </c>
      <c r="L12" s="26">
        <f t="shared" si="1"/>
        <v>25000</v>
      </c>
      <c r="M12" s="30">
        <f t="shared" si="2"/>
        <v>3750000</v>
      </c>
    </row>
    <row r="13" spans="1:13" ht="27.2" customHeight="1">
      <c r="A13" s="14">
        <v>9</v>
      </c>
      <c r="B13" s="15" t="s">
        <v>26</v>
      </c>
      <c r="C13" s="15" t="s">
        <v>27</v>
      </c>
      <c r="D13" s="17" t="s">
        <v>14</v>
      </c>
      <c r="E13" s="15" t="s">
        <v>15</v>
      </c>
      <c r="F13" s="19">
        <v>30</v>
      </c>
      <c r="G13" s="19">
        <v>10</v>
      </c>
      <c r="H13" s="19">
        <f t="shared" si="0"/>
        <v>40</v>
      </c>
      <c r="I13" s="20">
        <v>48000</v>
      </c>
      <c r="J13" s="20">
        <v>33000</v>
      </c>
      <c r="K13" s="20">
        <v>40000</v>
      </c>
      <c r="L13" s="26">
        <f t="shared" si="1"/>
        <v>33000</v>
      </c>
      <c r="M13" s="30">
        <f t="shared" si="2"/>
        <v>1320000</v>
      </c>
    </row>
    <row r="14" spans="1:13" ht="27.2" customHeight="1">
      <c r="A14" s="14">
        <v>10</v>
      </c>
      <c r="B14" s="15" t="s">
        <v>28</v>
      </c>
      <c r="C14" s="15" t="s">
        <v>29</v>
      </c>
      <c r="D14" s="17" t="s">
        <v>30</v>
      </c>
      <c r="E14" s="15" t="s">
        <v>15</v>
      </c>
      <c r="F14" s="19">
        <v>150</v>
      </c>
      <c r="G14" s="19">
        <v>100</v>
      </c>
      <c r="H14" s="19">
        <f t="shared" si="0"/>
        <v>250</v>
      </c>
      <c r="I14" s="20">
        <v>5000</v>
      </c>
      <c r="J14" s="20">
        <v>4000</v>
      </c>
      <c r="K14" s="20">
        <v>60000</v>
      </c>
      <c r="L14" s="26">
        <f t="shared" si="1"/>
        <v>4000</v>
      </c>
      <c r="M14" s="30">
        <f t="shared" si="2"/>
        <v>1000000</v>
      </c>
    </row>
    <row r="15" spans="1:13" ht="27.2" customHeight="1">
      <c r="A15" s="14">
        <v>11</v>
      </c>
      <c r="B15" s="15" t="s">
        <v>31</v>
      </c>
      <c r="C15" s="15" t="s">
        <v>32</v>
      </c>
      <c r="D15" s="15" t="s">
        <v>30</v>
      </c>
      <c r="E15" s="15" t="s">
        <v>15</v>
      </c>
      <c r="F15" s="19">
        <v>50</v>
      </c>
      <c r="G15" s="19">
        <v>30</v>
      </c>
      <c r="H15" s="19">
        <f t="shared" si="0"/>
        <v>80</v>
      </c>
      <c r="I15" s="20">
        <v>18000</v>
      </c>
      <c r="J15" s="20">
        <v>14000</v>
      </c>
      <c r="K15" s="20">
        <v>15000</v>
      </c>
      <c r="L15" s="26">
        <f t="shared" si="1"/>
        <v>14000</v>
      </c>
      <c r="M15" s="30">
        <f t="shared" si="2"/>
        <v>1120000</v>
      </c>
    </row>
    <row r="16" spans="1:13" ht="27.2" customHeight="1">
      <c r="A16" s="14">
        <v>12</v>
      </c>
      <c r="B16" s="15" t="s">
        <v>33</v>
      </c>
      <c r="C16" s="15" t="s">
        <v>34</v>
      </c>
      <c r="D16" s="15" t="s">
        <v>30</v>
      </c>
      <c r="E16" s="15" t="s">
        <v>15</v>
      </c>
      <c r="F16" s="19">
        <v>600</v>
      </c>
      <c r="G16" s="19">
        <v>500</v>
      </c>
      <c r="H16" s="19">
        <f t="shared" si="0"/>
        <v>1100</v>
      </c>
      <c r="I16" s="20">
        <v>19000</v>
      </c>
      <c r="J16" s="20">
        <v>16000</v>
      </c>
      <c r="K16" s="20">
        <v>16000</v>
      </c>
      <c r="L16" s="26">
        <f t="shared" si="1"/>
        <v>16000</v>
      </c>
      <c r="M16" s="30">
        <f t="shared" si="2"/>
        <v>17600000</v>
      </c>
    </row>
    <row r="17" spans="1:13" ht="27.2" customHeight="1">
      <c r="A17" s="14">
        <v>13</v>
      </c>
      <c r="B17" s="15" t="s">
        <v>35</v>
      </c>
      <c r="C17" s="15" t="s">
        <v>34</v>
      </c>
      <c r="D17" s="15" t="s">
        <v>30</v>
      </c>
      <c r="E17" s="15" t="s">
        <v>15</v>
      </c>
      <c r="F17" s="19">
        <v>600</v>
      </c>
      <c r="G17" s="19">
        <v>400</v>
      </c>
      <c r="H17" s="19">
        <f t="shared" si="0"/>
        <v>1000</v>
      </c>
      <c r="I17" s="20">
        <v>19000</v>
      </c>
      <c r="J17" s="20">
        <v>15000</v>
      </c>
      <c r="K17" s="20">
        <v>15000</v>
      </c>
      <c r="L17" s="26">
        <f t="shared" si="1"/>
        <v>15000</v>
      </c>
      <c r="M17" s="30">
        <f t="shared" si="2"/>
        <v>15000000</v>
      </c>
    </row>
    <row r="18" spans="1:13" ht="27.2" customHeight="1">
      <c r="A18" s="14">
        <v>14</v>
      </c>
      <c r="B18" s="15" t="s">
        <v>33</v>
      </c>
      <c r="C18" s="15" t="s">
        <v>34</v>
      </c>
      <c r="D18" s="15" t="s">
        <v>36</v>
      </c>
      <c r="E18" s="15" t="s">
        <v>15</v>
      </c>
      <c r="F18" s="19">
        <v>700</v>
      </c>
      <c r="G18" s="19">
        <v>100</v>
      </c>
      <c r="H18" s="19">
        <f t="shared" si="0"/>
        <v>800</v>
      </c>
      <c r="I18" s="20">
        <v>19000</v>
      </c>
      <c r="J18" s="20">
        <v>14000</v>
      </c>
      <c r="K18" s="20">
        <v>16000</v>
      </c>
      <c r="L18" s="26">
        <f t="shared" si="1"/>
        <v>14000</v>
      </c>
      <c r="M18" s="30">
        <f t="shared" si="2"/>
        <v>11200000</v>
      </c>
    </row>
    <row r="19" spans="1:13" ht="27.2" customHeight="1">
      <c r="A19" s="14">
        <v>15</v>
      </c>
      <c r="B19" s="17" t="s">
        <v>37</v>
      </c>
      <c r="C19" s="15" t="s">
        <v>38</v>
      </c>
      <c r="D19" s="15" t="s">
        <v>14</v>
      </c>
      <c r="E19" s="15" t="s">
        <v>15</v>
      </c>
      <c r="F19" s="19">
        <v>500</v>
      </c>
      <c r="G19" s="19">
        <v>350</v>
      </c>
      <c r="H19" s="19">
        <f t="shared" si="0"/>
        <v>850</v>
      </c>
      <c r="I19" s="20">
        <v>6000</v>
      </c>
      <c r="J19" s="20">
        <v>6500</v>
      </c>
      <c r="K19" s="20">
        <v>5500</v>
      </c>
      <c r="L19" s="26">
        <f t="shared" si="1"/>
        <v>5500</v>
      </c>
      <c r="M19" s="30">
        <f t="shared" si="2"/>
        <v>4675000</v>
      </c>
    </row>
    <row r="20" spans="1:13" ht="27.2" customHeight="1">
      <c r="A20" s="14">
        <v>16</v>
      </c>
      <c r="B20" s="17" t="s">
        <v>39</v>
      </c>
      <c r="C20" s="15" t="s">
        <v>40</v>
      </c>
      <c r="D20" s="15" t="s">
        <v>14</v>
      </c>
      <c r="E20" s="15" t="s">
        <v>41</v>
      </c>
      <c r="F20" s="19">
        <v>400</v>
      </c>
      <c r="G20" s="19">
        <v>200</v>
      </c>
      <c r="H20" s="19">
        <f t="shared" si="0"/>
        <v>600</v>
      </c>
      <c r="I20" s="20">
        <v>7000</v>
      </c>
      <c r="J20" s="20">
        <v>6000</v>
      </c>
      <c r="K20" s="20">
        <v>6500</v>
      </c>
      <c r="L20" s="26">
        <f t="shared" si="1"/>
        <v>6000</v>
      </c>
      <c r="M20" s="30">
        <f t="shared" si="2"/>
        <v>3600000</v>
      </c>
    </row>
    <row r="21" spans="1:13" ht="27.2" customHeight="1">
      <c r="A21" s="14">
        <v>17</v>
      </c>
      <c r="B21" s="17" t="s">
        <v>42</v>
      </c>
      <c r="C21" s="15" t="s">
        <v>43</v>
      </c>
      <c r="D21" s="15" t="s">
        <v>14</v>
      </c>
      <c r="E21" s="15" t="s">
        <v>15</v>
      </c>
      <c r="F21" s="19">
        <v>100</v>
      </c>
      <c r="G21" s="19">
        <v>50</v>
      </c>
      <c r="H21" s="19">
        <f t="shared" si="0"/>
        <v>150</v>
      </c>
      <c r="I21" s="20">
        <v>9500</v>
      </c>
      <c r="J21" s="20">
        <v>9000</v>
      </c>
      <c r="K21" s="20">
        <v>9500</v>
      </c>
      <c r="L21" s="26">
        <f t="shared" si="1"/>
        <v>9000</v>
      </c>
      <c r="M21" s="30">
        <f t="shared" si="2"/>
        <v>1350000</v>
      </c>
    </row>
    <row r="22" spans="1:13" ht="27.2" customHeight="1">
      <c r="A22" s="14">
        <v>18</v>
      </c>
      <c r="B22" s="17" t="s">
        <v>44</v>
      </c>
      <c r="C22" s="15" t="s">
        <v>43</v>
      </c>
      <c r="D22" s="15" t="s">
        <v>14</v>
      </c>
      <c r="E22" s="15" t="s">
        <v>15</v>
      </c>
      <c r="F22" s="19">
        <v>100</v>
      </c>
      <c r="G22" s="19">
        <v>50</v>
      </c>
      <c r="H22" s="19">
        <f t="shared" si="0"/>
        <v>150</v>
      </c>
      <c r="I22" s="20">
        <v>12000</v>
      </c>
      <c r="J22" s="20">
        <v>12000</v>
      </c>
      <c r="K22" s="20">
        <v>10000</v>
      </c>
      <c r="L22" s="26">
        <f t="shared" si="1"/>
        <v>10000</v>
      </c>
      <c r="M22" s="30">
        <f t="shared" si="2"/>
        <v>1500000</v>
      </c>
    </row>
    <row r="23" spans="1:13" s="5" customFormat="1" ht="27.2" customHeight="1">
      <c r="A23" s="14">
        <v>19</v>
      </c>
      <c r="B23" s="17" t="s">
        <v>45</v>
      </c>
      <c r="C23" s="15" t="s">
        <v>38</v>
      </c>
      <c r="D23" s="15" t="s">
        <v>14</v>
      </c>
      <c r="E23" s="15" t="s">
        <v>15</v>
      </c>
      <c r="F23" s="19">
        <v>1300</v>
      </c>
      <c r="G23" s="19">
        <v>450</v>
      </c>
      <c r="H23" s="19">
        <f t="shared" si="0"/>
        <v>1750</v>
      </c>
      <c r="I23" s="21">
        <v>12000</v>
      </c>
      <c r="J23" s="21">
        <v>13000</v>
      </c>
      <c r="K23" s="21">
        <v>11000</v>
      </c>
      <c r="L23" s="26">
        <f t="shared" si="1"/>
        <v>11000</v>
      </c>
      <c r="M23" s="30">
        <f t="shared" si="2"/>
        <v>19250000</v>
      </c>
    </row>
    <row r="24" spans="1:13" s="5" customFormat="1" ht="27.2" customHeight="1">
      <c r="A24" s="14">
        <v>20</v>
      </c>
      <c r="B24" s="15" t="s">
        <v>46</v>
      </c>
      <c r="C24" s="15" t="s">
        <v>38</v>
      </c>
      <c r="D24" s="15" t="s">
        <v>14</v>
      </c>
      <c r="E24" s="15" t="s">
        <v>15</v>
      </c>
      <c r="F24" s="19">
        <v>1200</v>
      </c>
      <c r="G24" s="19">
        <v>250</v>
      </c>
      <c r="H24" s="19">
        <f t="shared" si="0"/>
        <v>1450</v>
      </c>
      <c r="I24" s="21">
        <v>9000</v>
      </c>
      <c r="J24" s="21">
        <v>7000</v>
      </c>
      <c r="K24" s="21">
        <v>7500</v>
      </c>
      <c r="L24" s="26">
        <f t="shared" si="1"/>
        <v>7000</v>
      </c>
      <c r="M24" s="30">
        <f t="shared" si="2"/>
        <v>10150000</v>
      </c>
    </row>
    <row r="25" spans="1:13" ht="20.25" customHeight="1" thickBot="1">
      <c r="A25" s="31" t="s">
        <v>54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0">
        <f>SUM(M5:M24)</f>
        <v>153840000</v>
      </c>
    </row>
  </sheetData>
  <mergeCells count="1">
    <mergeCell ref="A25:L25"/>
  </mergeCells>
  <phoneticPr fontId="32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 하반기입찰 육류</vt:lpstr>
      <vt:lpstr>'2022년 하반기입찰 육류'!Print_Titles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2022-05-30T09:24:17Z</cp:lastPrinted>
  <dcterms:created xsi:type="dcterms:W3CDTF">2010-03-10T23:25:16Z</dcterms:created>
  <dcterms:modified xsi:type="dcterms:W3CDTF">2022-06-21T08:42:36Z</dcterms:modified>
</cp:coreProperties>
</file>