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계약관련\옥상정원환경개선\입찰공고(안)\"/>
    </mc:Choice>
  </mc:AlternateContent>
  <bookViews>
    <workbookView xWindow="0" yWindow="0" windowWidth="9975" windowHeight="9345" tabRatio="863"/>
  </bookViews>
  <sheets>
    <sheet name="표지" sheetId="15" r:id="rId1"/>
    <sheet name="원가계산서" sheetId="3" r:id="rId2"/>
    <sheet name="공종별집계표" sheetId="10" r:id="rId3"/>
    <sheet name="공종별내역서" sheetId="9" r:id="rId4"/>
    <sheet name="일위대가목록" sheetId="8" r:id="rId5"/>
    <sheet name="일위대가" sheetId="7" r:id="rId6"/>
    <sheet name="중기단가목록" sheetId="6" r:id="rId7"/>
    <sheet name="중기단가산출서" sheetId="5" r:id="rId8"/>
    <sheet name="단가대비표" sheetId="4" r:id="rId9"/>
    <sheet name=" 공사설정 " sheetId="2" r:id="rId10"/>
    <sheet name="수량-공종별집계표" sheetId="11" r:id="rId11"/>
    <sheet name="수량-내부산출서" sheetId="12" r:id="rId12"/>
    <sheet name="수량-동별창호리스트" sheetId="13" r:id="rId13"/>
    <sheet name="수량-창호산출서" sheetId="14" r:id="rId14"/>
  </sheets>
  <definedNames>
    <definedName name="_xlnm.Print_Area" localSheetId="3">공종별내역서!$A$1:$M$99</definedName>
    <definedName name="_xlnm.Print_Area" localSheetId="2">공종별집계표!$A$1:$M$27</definedName>
    <definedName name="_xlnm.Print_Area" localSheetId="8">단가대비표!$B$1:$X$56</definedName>
    <definedName name="_xlnm.Print_Area" localSheetId="10">'수량-공종별집계표'!$A$1:$Q$58</definedName>
    <definedName name="_xlnm.Print_Area" localSheetId="12">'수량-동별창호리스트'!$A$1:$L$5</definedName>
    <definedName name="_xlnm.Print_Area" localSheetId="13">'수량-창호산출서'!$A$1:$F$40</definedName>
    <definedName name="_xlnm.Print_Area" localSheetId="1">원가계산서!$B$1:$G$31</definedName>
    <definedName name="_xlnm.Print_Area" localSheetId="5">일위대가!$A$1:$M$226</definedName>
    <definedName name="_xlnm.Print_Area" localSheetId="4">일위대가목록!$B$1:$M$45</definedName>
    <definedName name="_xlnm.Print_Area" localSheetId="6">중기단가목록!$B$1:$J$5</definedName>
    <definedName name="_xlnm.Print_Area" localSheetId="7">중기단가산출서!$A$1:$F$98</definedName>
    <definedName name="_xlnm.Print_Area" localSheetId="0">표지!$A$1:$O$128</definedName>
    <definedName name="_xlnm.Print_Titles" localSheetId="3">공종별내역서!$1:$3</definedName>
    <definedName name="_xlnm.Print_Titles" localSheetId="2">공종별집계표!$1:$4</definedName>
    <definedName name="_xlnm.Print_Titles" localSheetId="8">단가대비표!$1:$4</definedName>
    <definedName name="_xlnm.Print_Titles" localSheetId="10">'수량-공종별집계표'!$1:$3</definedName>
    <definedName name="_xlnm.Print_Titles" localSheetId="11">'수량-내부산출서'!$1:$3</definedName>
    <definedName name="_xlnm.Print_Titles" localSheetId="12">'수량-동별창호리스트'!$1:$2</definedName>
    <definedName name="_xlnm.Print_Titles" localSheetId="13">'수량-창호산출서'!$1:$3</definedName>
    <definedName name="_xlnm.Print_Titles" localSheetId="1">원가계산서!$1:$3</definedName>
    <definedName name="_xlnm.Print_Titles" localSheetId="5">일위대가!$1:$3</definedName>
    <definedName name="_xlnm.Print_Titles" localSheetId="4">일위대가목록!$1:$3</definedName>
    <definedName name="_xlnm.Print_Titles" localSheetId="6">중기단가목록!$1:$3</definedName>
    <definedName name="_xlnm.Print_Titles" localSheetId="7">중기단가산출서!$1:$3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5" l="1"/>
  <c r="B117" i="15"/>
  <c r="B109" i="15"/>
  <c r="B85" i="15"/>
  <c r="B77" i="15"/>
  <c r="B53" i="15"/>
  <c r="C37" i="15" l="1"/>
  <c r="C101" i="15"/>
  <c r="C69" i="15"/>
  <c r="I114" i="7" l="1"/>
  <c r="J114" i="7" s="1"/>
  <c r="G114" i="7"/>
  <c r="E114" i="7"/>
  <c r="J84" i="7"/>
  <c r="J9" i="7"/>
  <c r="H6" i="7"/>
  <c r="F114" i="7"/>
  <c r="H114" i="7"/>
  <c r="F9" i="7"/>
  <c r="H9" i="7"/>
  <c r="F6" i="7"/>
  <c r="J6" i="7"/>
  <c r="H84" i="7" l="1"/>
  <c r="K114" i="7"/>
  <c r="F84" i="7"/>
  <c r="L114" i="7"/>
  <c r="L9" i="7"/>
  <c r="L6" i="7"/>
  <c r="L84" i="7" l="1"/>
  <c r="T19" i="10"/>
  <c r="T18" i="10" l="1"/>
  <c r="T20" i="10" l="1"/>
</calcChain>
</file>

<file path=xl/sharedStrings.xml><?xml version="1.0" encoding="utf-8"?>
<sst xmlns="http://schemas.openxmlformats.org/spreadsheetml/2006/main" count="6677" uniqueCount="1215">
  <si>
    <t>공 종 별 집 계 표</t>
  </si>
  <si>
    <t>[ 제주의료원 옥상정원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</si>
  <si>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</si>
  <si>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</si>
  <si>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</si>
  <si>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</si>
  <si>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</si>
  <si>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</si>
  <si>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</si>
  <si>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</si>
  <si>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</si>
  <si>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</si>
  <si>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</si>
  <si>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</si>
  <si>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</si>
  <si>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</si>
  <si>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</si>
  <si>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</si>
  <si>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</si>
  <si>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</si>
  <si>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</si>
  <si>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</si>
  <si>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</si>
  <si>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</si>
  <si>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</si>
  <si>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</si>
  <si>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</si>
  <si>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</si>
  <si>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</si>
  <si>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</si>
  <si>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</si>
  <si>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</si>
  <si>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</si>
  <si>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</si>
  <si>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</si>
  <si>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</si>
  <si>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</si>
  <si>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</si>
  <si>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</si>
  <si>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</si>
  <si>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</si>
  <si>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</si>
  <si>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</si>
  <si>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</si>
  <si>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</si>
  <si>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</si>
  <si>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</si>
  <si>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</si>
  <si>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</si>
  <si>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</si>
  <si>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</si>
  <si>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제주의료원 옥상정원 환경개선공사</t>
  </si>
  <si>
    <t/>
  </si>
  <si>
    <t>01</t>
  </si>
  <si>
    <t>0101  건축공사</t>
  </si>
  <si>
    <t>0101</t>
  </si>
  <si>
    <t>010101  가  설  공  사</t>
  </si>
  <si>
    <t>010101</t>
  </si>
  <si>
    <t>건축물현장정리</t>
  </si>
  <si>
    <t>수리, 옥내외 청소, 준공청소 등</t>
  </si>
  <si>
    <t>M2</t>
  </si>
  <si>
    <t>5D51034C7A1B8AB09C8E12BD529784</t>
  </si>
  <si>
    <t>T</t>
  </si>
  <si>
    <t>F</t>
  </si>
  <si>
    <t>0101015D51034C7A1B8AB09C8E12BD529784</t>
  </si>
  <si>
    <t>[ 합           계 ]</t>
  </si>
  <si>
    <t>TOTAL</t>
  </si>
  <si>
    <t>010102  토 및 지정공사</t>
  </si>
  <si>
    <t>010102</t>
  </si>
  <si>
    <t>잔토처리 - 조경플렌트</t>
  </si>
  <si>
    <t>인력(현장 내 소운반 깔고 고르기)</t>
  </si>
  <si>
    <t>M3</t>
  </si>
  <si>
    <t>5D3C33A976DF2D70903D3C198267D9</t>
  </si>
  <si>
    <t>0101025D3C33A976DF2D70903D3C198267D9</t>
  </si>
  <si>
    <t>010103  조  적  공  사</t>
  </si>
  <si>
    <t>010103</t>
  </si>
  <si>
    <t>콘크리트벽돌</t>
  </si>
  <si>
    <t>콘크리트벽돌, 190*57*90mm, 제주, C종2급</t>
  </si>
  <si>
    <t>매</t>
  </si>
  <si>
    <t>5A37336972B50FF09EC1E29992C379AEF911D2</t>
  </si>
  <si>
    <t>0101035A37336972B50FF09EC1E29992C379AEF911D2</t>
  </si>
  <si>
    <t>점토벽돌</t>
  </si>
  <si>
    <t>190*57*90mm</t>
  </si>
  <si>
    <t>5A372342719B00809C012120521AC4ACA771A8</t>
  </si>
  <si>
    <t>0101035A372342719B00809C012120521AC4ACA771A8</t>
  </si>
  <si>
    <t>1.5B 벽돌쌓기</t>
  </si>
  <si>
    <t>3.6m 이하</t>
  </si>
  <si>
    <t>5D1FF33D7A010A509CED69F6229740</t>
  </si>
  <si>
    <t>0101035D1FF33D7A010A509CED69F6229740</t>
  </si>
  <si>
    <t>점토벽돌 치장쌓기 및 줄눈설치</t>
  </si>
  <si>
    <t>3.6m 이하, 0.5B</t>
  </si>
  <si>
    <t>5D1FF33D7A0137D0909CDBB61227EF</t>
  </si>
  <si>
    <t>0101035D1FF33D7A0137D0909CDBB61227EF</t>
  </si>
  <si>
    <t>010104  돌    공    사</t>
  </si>
  <si>
    <t>010104</t>
  </si>
  <si>
    <t>제주석 붙임 -습식</t>
  </si>
  <si>
    <t>바닥, 제주석 30mm, 모르타르 30mm</t>
  </si>
  <si>
    <t>5D1F43D0786017309B661BBC02BDD9</t>
  </si>
  <si>
    <t>0101045D1F43D0786017309B661BBC02BDD9</t>
  </si>
  <si>
    <t>010105  타  일  공  사</t>
  </si>
  <si>
    <t>010105</t>
  </si>
  <si>
    <t>타일 압착 붙이기(바탕 55mm+압 5mm) -테라코타타일</t>
  </si>
  <si>
    <t>바닥, 300*300(타일C, 회색줄눈)</t>
  </si>
  <si>
    <t>5D1F43D375AE0D10972C2F275201B6</t>
  </si>
  <si>
    <t>0101055D1F43D375AE0D10972C2F275201B6</t>
  </si>
  <si>
    <t>010106  창  호  공  사</t>
  </si>
  <si>
    <t>010106</t>
  </si>
  <si>
    <t>도어클로저</t>
  </si>
  <si>
    <t>도어클로저, K-2850, KS5호, 고급방화, 80∼120kg</t>
  </si>
  <si>
    <t>조</t>
  </si>
  <si>
    <t>5A37336972FCD4B0999F5A35E2229433C376B0</t>
  </si>
  <si>
    <t>0101065A37336972FCD4B0999F5A35E2229433C376B0</t>
  </si>
  <si>
    <t>피벗힌지</t>
  </si>
  <si>
    <t>방화문용</t>
  </si>
  <si>
    <t>5D51034C7A0918109455956552008E7E96</t>
  </si>
  <si>
    <t>0101065D51034C7A0918109455956552008E7E96</t>
  </si>
  <si>
    <t>자동경첩</t>
  </si>
  <si>
    <t>자동경첩, 순위조절기, K34, 양개도아</t>
  </si>
  <si>
    <t>개</t>
  </si>
  <si>
    <t>5A372340757ED7309710B12B92542FFC694980</t>
  </si>
  <si>
    <t>0101065A372340757ED7309710B12B92542FFC694980</t>
  </si>
  <si>
    <t>도어핸들</t>
  </si>
  <si>
    <t>도어핸들, LEVER 9000 황동, (현관, 방화문)</t>
  </si>
  <si>
    <t>5A372340757ED7F092210FC1F20E5812AD2336</t>
  </si>
  <si>
    <t>0101065A372340757ED7F092210FC1F20E5812AD2336</t>
  </si>
  <si>
    <t>SD01[철재도어설치,양계]</t>
  </si>
  <si>
    <t>1.800 x 2.100 = 3.780</t>
  </si>
  <si>
    <t>EA</t>
  </si>
  <si>
    <t>5D1F533976DC47C093FF6F0A3273A4</t>
  </si>
  <si>
    <t>0101065D1F533976DC47C093FF6F0A3273A4</t>
  </si>
  <si>
    <t>도어록 설치 / 일반도어록 강재창호</t>
  </si>
  <si>
    <t>재료비 별도</t>
  </si>
  <si>
    <t>개소</t>
  </si>
  <si>
    <t>5D1F533E7EE34A8097C48CC242D34B</t>
  </si>
  <si>
    <t>0101065D1F533E7EE34A8097C48CC242D34B</t>
  </si>
  <si>
    <t>도어체크 설치</t>
  </si>
  <si>
    <t>5D1F533E7EE31D4099F585B1E2B9A6</t>
  </si>
  <si>
    <t>0101065D1F533E7EE31D4099F585B1E2B9A6</t>
  </si>
  <si>
    <t>조합페인트칠,붓칠  - 창호재도장</t>
  </si>
  <si>
    <t>철재면2회.1급,바탕만들기 제외</t>
  </si>
  <si>
    <t>5D51034C7A1B8AB09CBB4E3A6290F0</t>
  </si>
  <si>
    <t>0101065D51034C7A1B8AB09CBB4E3A6290F0</t>
  </si>
  <si>
    <t>녹막이페인트칠,붓칠  -창호재도장</t>
  </si>
  <si>
    <t>1회,바탕만들기 제외</t>
  </si>
  <si>
    <t>5D51034C7A1B8AB09CBB4E3A6292BF</t>
  </si>
  <si>
    <t>0101065D51034C7A1B8AB09CBB4E3A6292BF</t>
  </si>
  <si>
    <t>재도장 시 바탕처리  -창호재도장</t>
  </si>
  <si>
    <t>철재면, A급</t>
  </si>
  <si>
    <t>5D51034C7A1B8AB09CBB6907C2F261</t>
  </si>
  <si>
    <t>0101065D51034C7A1B8AB09CBB6907C2F261</t>
  </si>
  <si>
    <t>010107  부  대  공  사</t>
  </si>
  <si>
    <t>010107</t>
  </si>
  <si>
    <t>트랜치(스텐그레이팅)</t>
  </si>
  <si>
    <t>스테인리스, W200. I-25*5</t>
  </si>
  <si>
    <t>M</t>
  </si>
  <si>
    <t>5D1F33EC71B30360915C4A1FC271B2</t>
  </si>
  <si>
    <t>0101075D1F33EC71B30360915C4A1FC271B2</t>
  </si>
  <si>
    <t>제주석 경계석 설치</t>
  </si>
  <si>
    <t>150*150*500</t>
  </si>
  <si>
    <t>5D1E93E4751463E09CF736B4529D7E</t>
  </si>
  <si>
    <t>0101075D1E93E4751463E09CF736B4529D7E</t>
  </si>
  <si>
    <t>010108  골    재    비</t>
  </si>
  <si>
    <t>010108</t>
  </si>
  <si>
    <t>모래</t>
  </si>
  <si>
    <t>모래, 제주, 도착도</t>
  </si>
  <si>
    <t>5A144347785687A093ACCD6672D64F5C41936F</t>
  </si>
  <si>
    <t>0101085A144347785687A093ACCD6672D64F5C41936F</t>
  </si>
  <si>
    <t>시멘트</t>
  </si>
  <si>
    <t>시멘트, 분공장도</t>
  </si>
  <si>
    <t>포</t>
  </si>
  <si>
    <t>5A373369729A21B09AFF8FD1A2A2B8C60FFC9B</t>
  </si>
  <si>
    <t>0101085A373369729A21B09AFF8FD1A2A2B8C60FFC9B</t>
  </si>
  <si>
    <t>0102  철   거   공   사</t>
  </si>
  <si>
    <t>0102</t>
  </si>
  <si>
    <t>010201  철  거  공  사</t>
  </si>
  <si>
    <t>010201</t>
  </si>
  <si>
    <t>목재 데크 철거</t>
  </si>
  <si>
    <t>인력</t>
  </si>
  <si>
    <t>5D51034C7A1B8AB09CBB6907D299D1</t>
  </si>
  <si>
    <t>0102015D51034C7A1B8AB09CBB6907D299D1</t>
  </si>
  <si>
    <t>목재 휴게평상 철거</t>
  </si>
  <si>
    <t>5D1F03B6708FB6C09B9E8D8CE2E092</t>
  </si>
  <si>
    <t>0102015D1F03B6708FB6C09B9E8D8CE2E092</t>
  </si>
  <si>
    <t>연식의자 철거</t>
  </si>
  <si>
    <t>5D1F03B6708FB6C09B9E8D8CE2E093</t>
  </si>
  <si>
    <t>0102015D1F03B6708FB6C09B9E8D8CE2E093</t>
  </si>
  <si>
    <t>벤치 철거</t>
  </si>
  <si>
    <t>5D1F03B6708FB6C09B9E8D8CE2E094</t>
  </si>
  <si>
    <t>0102015D1F03B6708FB6C09B9E8D8CE2E094</t>
  </si>
  <si>
    <t>목재 재료분리대 철거</t>
  </si>
  <si>
    <t>5D1F03B576C1F350982D9BAF027E9B</t>
  </si>
  <si>
    <t>0102015D1F03B576C1F350982D9BAF027E9B</t>
  </si>
  <si>
    <t>텃받목재 구조물 철거</t>
  </si>
  <si>
    <t>5D1F03B576C1F350982D9BAF027E98</t>
  </si>
  <si>
    <t>0102015D1F03B576C1F350982D9BAF027E98</t>
  </si>
  <si>
    <t>목재 조경플랜트 철거</t>
  </si>
  <si>
    <t>5D1F03B576C1F350982D9BAF027E99</t>
  </si>
  <si>
    <t>0102015D1F03B576C1F350982D9BAF027E99</t>
  </si>
  <si>
    <t>유리떼내기</t>
  </si>
  <si>
    <t>코킹제거포함</t>
  </si>
  <si>
    <t>5D1F533F7F4022B09B2E9D68422067</t>
  </si>
  <si>
    <t>0102015D1F533F7F4022B09B2E9D68422067</t>
  </si>
  <si>
    <t>관목굴취</t>
  </si>
  <si>
    <t>H=0.8~1.1m</t>
  </si>
  <si>
    <t>10주</t>
  </si>
  <si>
    <t>5D3C33A77BF104709B0317F7029854</t>
  </si>
  <si>
    <t>0102015D3C33A77BF104709B0317F7029854</t>
  </si>
  <si>
    <t>알루미늄 창,문 철거</t>
  </si>
  <si>
    <t>5D51034C7A1B8AB09CBB6907F244F8</t>
  </si>
  <si>
    <t>0102015D51034C7A1B8AB09CBB6907F244F8</t>
  </si>
  <si>
    <t>철재 창,문 철거</t>
  </si>
  <si>
    <t>5D51034C7A1B8AB09CBB6907F243D1</t>
  </si>
  <si>
    <t>0102015D51034C7A1B8AB09CBB6907F243D1</t>
  </si>
  <si>
    <t>010202  건설폐기물 상차비</t>
  </si>
  <si>
    <t>010202</t>
  </si>
  <si>
    <t>건설폐기물 상차비 - 중량 기준</t>
  </si>
  <si>
    <t>중간처리 대상, 24ton 덤프트럭</t>
  </si>
  <si>
    <t>TON</t>
  </si>
  <si>
    <t>5D1F83687308E6C0958E87A742197C</t>
  </si>
  <si>
    <t>0102025D1F83687308E6C0958E87A742197C</t>
  </si>
  <si>
    <t>010203  건설폐기물처리비</t>
  </si>
  <si>
    <t>010203</t>
  </si>
  <si>
    <t>8</t>
  </si>
  <si>
    <t>건설폐기물 중간처리비</t>
  </si>
  <si>
    <t>폐목재류</t>
  </si>
  <si>
    <t>5D1F83687308E6D09618783A424783</t>
  </si>
  <si>
    <t>0102035D1F83687308E6D09618783A424783</t>
  </si>
  <si>
    <t>폐유리</t>
  </si>
  <si>
    <t>5D1F83687308E6D09618783A424780</t>
  </si>
  <si>
    <t>0102035D1F83687308E6D09618783A424780</t>
  </si>
  <si>
    <t>임목폐기물</t>
  </si>
  <si>
    <t>5D1F83687308E6D09618783A424781</t>
  </si>
  <si>
    <t>0102035D1F83687308E6D09618783A424781</t>
  </si>
  <si>
    <t>건설폐기물 운반비 - 중량 기준</t>
  </si>
  <si>
    <t>중간처리 대상, 24ton 덤프트럭, 30km</t>
  </si>
  <si>
    <t>5D1F83687308E6C0958E8784324B2A</t>
  </si>
  <si>
    <t>0102035D1F83687308E6C0958E8784324B2A</t>
  </si>
  <si>
    <t>010204  철  거  고  재</t>
  </si>
  <si>
    <t>010204</t>
  </si>
  <si>
    <t>7</t>
  </si>
  <si>
    <t>강설</t>
  </si>
  <si>
    <t>고철, 작업설부산물</t>
  </si>
  <si>
    <t>kg</t>
  </si>
  <si>
    <t>5D51034C7A0918109455956552073EBBC6</t>
  </si>
  <si>
    <t>0102045D51034C7A0918109455956552073EBBC6</t>
  </si>
  <si>
    <t>알루미늄, 작업설부산물</t>
  </si>
  <si>
    <t>5D51034C7A0918109455956552073F584D</t>
  </si>
  <si>
    <t>0102045D51034C7A0918109455956552073F584D</t>
  </si>
  <si>
    <t>0103  운    반     비</t>
  </si>
  <si>
    <t>0103</t>
  </si>
  <si>
    <t>2</t>
  </si>
  <si>
    <t>010301  운반비</t>
  </si>
  <si>
    <t>010301</t>
  </si>
  <si>
    <t>시멘트운반</t>
  </si>
  <si>
    <t>L:15km, 덤프 8ton</t>
  </si>
  <si>
    <t>산근 1</t>
  </si>
  <si>
    <t>5D1ED3037AE51C909BFD85EDC2BB64</t>
  </si>
  <si>
    <t>0103015D1ED3037AE51C909BFD85EDC2BB64</t>
  </si>
  <si>
    <t>고소작업차</t>
  </si>
  <si>
    <t>3ton   1일 8시간</t>
  </si>
  <si>
    <t>일</t>
  </si>
  <si>
    <t>5A0BF3A1773F42509002426FA2F49150204F4F61</t>
  </si>
  <si>
    <t>0103015A0BF3A1773F42509002426FA2F49150204F4F61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</si>
  <si>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</si>
  <si>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</si>
  <si>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</si>
  <si>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</si>
  <si>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</si>
  <si>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</si>
  <si>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</si>
  <si>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</si>
  <si>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</si>
  <si>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</si>
  <si>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</si>
  <si>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</si>
  <si>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</si>
  <si>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</si>
  <si>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</si>
  <si>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</si>
  <si>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</si>
  <si>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</si>
  <si>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</si>
  <si>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</si>
  <si>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건축물현장정리  수리, 옥내외 청소, 준공청소 등  M2     ( 호표 1 )</t>
  </si>
  <si>
    <t>보통인부</t>
  </si>
  <si>
    <t>일반공사 직종</t>
  </si>
  <si>
    <t>인</t>
  </si>
  <si>
    <t>5DC9334F7DAF16209453D95BC25B19C20670D6</t>
  </si>
  <si>
    <t>5D51034C7A1B8AB09C8E12BD5297845DC9334F7DAF16209453D95BC25B19C20670D6</t>
  </si>
  <si>
    <t xml:space="preserve"> [ 합          계 ]</t>
  </si>
  <si>
    <t>잔토처리 - 조경플렌트  인력(현장 내 소운반 깔고 고르기)  M3     ( 호표 2 )</t>
  </si>
  <si>
    <t>5D3C33A976DF2D70903D3C198267D95DC9334F7DAF16209453D95BC25B19C20670D6</t>
  </si>
  <si>
    <t>1.5B 벽돌쌓기  3.6m 이하  M2     ( 호표 3 )</t>
  </si>
  <si>
    <t>조적공</t>
  </si>
  <si>
    <t>5DC9334F7DAF16209453D95BC25B19C2067283</t>
  </si>
  <si>
    <t>5D1FF33D7A010A509CED69F62297405DC9334F7DAF16209453D95BC25B19C2067283</t>
  </si>
  <si>
    <t>5D1FF33D7A010A509CED69F62297405DC9334F7DAF16209453D95BC25B19C20670D6</t>
  </si>
  <si>
    <t>공구손료</t>
  </si>
  <si>
    <t>인력품의 2%</t>
  </si>
  <si>
    <t>식</t>
  </si>
  <si>
    <t>5C036336772DEB20966BA65ED2E6001</t>
  </si>
  <si>
    <t>5D1FF33D7A010A509CED69F62297405C036336772DEB20966BA65ED2E6001</t>
  </si>
  <si>
    <t>콘크리트벽돌, 190*57*90mm, C종2급</t>
  </si>
  <si>
    <t>별도</t>
  </si>
  <si>
    <t>5A37336972B50FF09EC1E2998233888377E42C</t>
  </si>
  <si>
    <t>5D1FF33D7A010A509CED69F62297405A37336972B50FF09EC1E2998233888377E42C</t>
  </si>
  <si>
    <t>모르타르 배합(배합품 포함)</t>
  </si>
  <si>
    <t>배합용적비 1:3, 시멘트, 모래 별도</t>
  </si>
  <si>
    <t>호표 27</t>
  </si>
  <si>
    <t>5D1FE3D47D860C409C8A714F92FE32</t>
  </si>
  <si>
    <t>5D1FF33D7A010A509CED69F62297405D1FE3D47D860C409C8A714F92FE32</t>
  </si>
  <si>
    <t>점토벽돌 치장쌓기 및 줄눈설치  3.6m 이하, 0.5B  M2     ( 호표 4 )</t>
  </si>
  <si>
    <t>5D1FF33D7A0137D0909CDBB61227EF5DC9334F7DAF16209453D95BC25B19C2067283</t>
  </si>
  <si>
    <t>5D1FF33D7A0137D0909CDBB61227EF5DC9334F7DAF16209453D95BC25B19C20670D6</t>
  </si>
  <si>
    <t>줄눈공</t>
  </si>
  <si>
    <t>5DC9334F7DAF16209453D95BC25B19C20673AC</t>
  </si>
  <si>
    <t>5D1FF33D7A0137D0909CDBB61227EF5DC9334F7DAF16209453D95BC25B19C20673AC</t>
  </si>
  <si>
    <t>5D1FF33D7A0137D0909CDBB61227EF5C036336772DEB20966BA65ED2E6001</t>
  </si>
  <si>
    <t>미장벽돌</t>
  </si>
  <si>
    <t>미장벽돌, 190*90*57mm, 견출1종 - 별도 -</t>
  </si>
  <si>
    <t>5A37336972B50FF09EC1F335F2794C5AEF75C3</t>
  </si>
  <si>
    <t>5D1FF33D7A0137D0909CDBB61227EF5A37336972B50FF09EC1F335F2794C5AEF75C3</t>
  </si>
  <si>
    <t>5D1FF33D7A0137D0909CDBB61227EF5D1FE3D47D860C409C8A714F92FE32</t>
  </si>
  <si>
    <t>배합용적비 1:1, 시멘트, 모래 별도</t>
  </si>
  <si>
    <t>호표 28</t>
  </si>
  <si>
    <t>5D1FE3D47D860C409C8A716A62B351</t>
  </si>
  <si>
    <t>5D1FF33D7A0137D0909CDBB61227EF5D1FE3D47D860C409C8A716A62B351</t>
  </si>
  <si>
    <t>제주석 붙임 -습식  바닥, 제주석 30mm, 모르타르 30mm  M2     ( 호표 5 )</t>
  </si>
  <si>
    <t>제주석 판석</t>
  </si>
  <si>
    <t>30mm</t>
  </si>
  <si>
    <t>5A37336972B50FE09C5706CC0249F76D4D1957</t>
  </si>
  <si>
    <t>5D1F43D0786017309B661BBC02BDD95A37336972B50FE09C5706CC0249F76D4D1957</t>
  </si>
  <si>
    <t>모르타르비빔 - 돌붙임(바닥)</t>
  </si>
  <si>
    <t>호표 29</t>
  </si>
  <si>
    <t>5D1F43D07857C6E09443A448E2552D</t>
  </si>
  <si>
    <t>5D1F43D0786017309B661BBC02BDD95D1F43D07857C6E09443A448E2552D</t>
  </si>
  <si>
    <t>습식공법 - 화강석</t>
  </si>
  <si>
    <t>바닥, 자재 별도</t>
  </si>
  <si>
    <t>호표 30</t>
  </si>
  <si>
    <t>5D1F43D0786017309B66366E92C555</t>
  </si>
  <si>
    <t>5D1F43D0786017309B661BBC02BDD95D1F43D0786017309B66366E92C555</t>
  </si>
  <si>
    <t>타일 압착 붙이기(바탕 55mm+압 5mm) -테라코타타일  바닥, 300*300(타일C, 회색줄눈)  M2     ( 호표 6 )</t>
  </si>
  <si>
    <t>테라코타 타일</t>
  </si>
  <si>
    <t>300*300*12t</t>
  </si>
  <si>
    <t>5CA2B326797932E0975BEB29A2E0D5AA080219</t>
  </si>
  <si>
    <t>5D1F43D375AE0D10972C2F275201B65CA2B326797932E0975BEB29A2E0D5AA080219</t>
  </si>
  <si>
    <t>5D1F43D375AE0D10972C2F275201B65D1FE3D47D860C409C8A714F92FE32</t>
  </si>
  <si>
    <t>바탕 고르기</t>
  </si>
  <si>
    <t>바닥, 24mm 이하 기준</t>
  </si>
  <si>
    <t>호표 32</t>
  </si>
  <si>
    <t>5D1F43D37583464097C8EBE4124CFB</t>
  </si>
  <si>
    <t>5D1F43D375AE0D10972C2F275201B65D1F43D37583464097C8EBE4124CFB</t>
  </si>
  <si>
    <t>압착 붙이기, 바닥면, 바름두께 5mm</t>
  </si>
  <si>
    <t>0.04∼0.10 이하, 타일C, 회색줄눈</t>
  </si>
  <si>
    <t>호표 33</t>
  </si>
  <si>
    <t>5D1F43D375AE0D10973E41B642E87E</t>
  </si>
  <si>
    <t>5D1F43D375AE0D10972C2F275201B65D1F43D375AE0D10973E41B642E87E</t>
  </si>
  <si>
    <t>SD01[철재도어설치,양계]  1.800 x 2.100 = 3.780  EA     ( 호표 7 )</t>
  </si>
  <si>
    <t>방화문(F:1.6t D:1.0t)</t>
  </si>
  <si>
    <t>편개 0.9*2.1기준 정전분체도장</t>
  </si>
  <si>
    <t>5A37336972FCD4B099A9B0744255D2E48EA0F6</t>
  </si>
  <si>
    <t>5D1F533976DC47C093FF6F0A3273A45A37336972FCD4B099A9B0744255D2E48EA0F6</t>
  </si>
  <si>
    <t>강재창호 설치 / 여닫이</t>
  </si>
  <si>
    <t>창호면적 m2, 3.0 ~ 6.0 이하</t>
  </si>
  <si>
    <t>호표 36</t>
  </si>
  <si>
    <t>5D1F533976C3DEB09B66CF03B20FF8</t>
  </si>
  <si>
    <t>5D1F533976DC47C093FF6F0A3273A45D1F533976C3DEB09B66CF03B20FF8</t>
  </si>
  <si>
    <t>도어록 설치 / 일반도어록 강재창호  재료비 별도  개소     ( 호표 8 )</t>
  </si>
  <si>
    <t>창호공</t>
  </si>
  <si>
    <t>5DC9334F7DAF16209453D95BC25B19C2067286</t>
  </si>
  <si>
    <t>5D1F533E7EE34A8097C48CC242D34B5DC9334F7DAF16209453D95BC25B19C2067286</t>
  </si>
  <si>
    <t>5D1F533E7EE34A8097C48CC242D34B5C036336772DEB20966BA65ED2E6001</t>
  </si>
  <si>
    <t>도어체크 설치  재료비 별도  개소     ( 호표 9 )</t>
  </si>
  <si>
    <t>5D1F533E7EE31D4099F585B1E2B9A65DC9334F7DAF16209453D95BC25B19C2067286</t>
  </si>
  <si>
    <t>5D1F533E7EE31D4099F585B1E2B9A65DC9334F7DAF16209453D95BC25B19C20670D6</t>
  </si>
  <si>
    <t>5D1F533E7EE31D4099F585B1E2B9A65C036336772DEB20966BA65ED2E6001</t>
  </si>
  <si>
    <t>조합페인트칠,붓칠  - 창호재도장  철재면2회.1급,바탕만들기 제외  M2     ( 호표 10 )</t>
  </si>
  <si>
    <t>조합 페인트</t>
  </si>
  <si>
    <t>KSM6020(1급), 녹색</t>
  </si>
  <si>
    <t>L</t>
  </si>
  <si>
    <t>5D51034C7A091810945595655200824243</t>
  </si>
  <si>
    <t>5D51034C7A1B8AB09CBB4E3A6290F05D51034C7A091810945595655200824243</t>
  </si>
  <si>
    <t>신너</t>
  </si>
  <si>
    <t>KSM6060, 2종</t>
  </si>
  <si>
    <t>5D51034C7A091810945595655200835291</t>
  </si>
  <si>
    <t>5D51034C7A1B8AB09CBB4E3A6290F05D51034C7A091810945595655200835291</t>
  </si>
  <si>
    <t>도장공</t>
  </si>
  <si>
    <t>5DC9334F7DAF16209453D95BC25B19C206728B</t>
  </si>
  <si>
    <t>5D51034C7A1B8AB09CBB4E3A6290F05DC9334F7DAF16209453D95BC25B19C206728B</t>
  </si>
  <si>
    <t>5D51034C7A1B8AB09CBB4E3A6290F05DC9334F7DAF16209453D95BC25B19C20670D6</t>
  </si>
  <si>
    <t>5D51034C7A1B8AB09CBB4E3A6290F05C036336772DEB20966BA65ED2E6001</t>
  </si>
  <si>
    <t>녹막이페인트칠,붓칠  -창호재도장  1회,바탕만들기 제외  M2     ( 호표 11 )</t>
  </si>
  <si>
    <t>방청 페인트</t>
  </si>
  <si>
    <t>KSM6030, 광명단페인트</t>
  </si>
  <si>
    <t>5D51034C7A0918109455956552008350E4</t>
  </si>
  <si>
    <t>5D51034C7A1B8AB09CBB4E3A6292BF5D51034C7A0918109455956552008350E4</t>
  </si>
  <si>
    <t>5D51034C7A1B8AB09CBB4E3A6292BF5D51034C7A091810945595655200835291</t>
  </si>
  <si>
    <t>5D51034C7A1B8AB09CBB4E3A6292BF5DC9334F7DAF16209453D95BC25B19C206728B</t>
  </si>
  <si>
    <t>5D51034C7A1B8AB09CBB4E3A6292BF5DC9334F7DAF16209453D95BC25B19C20670D6</t>
  </si>
  <si>
    <t>5D51034C7A1B8AB09CBB4E3A6292BF5C036336772DEB20966BA65ED2E6001</t>
  </si>
  <si>
    <t>재도장 시 바탕처리  -창호재도장  철재면, A급  M2     ( 호표 12 )</t>
  </si>
  <si>
    <t>5D51034C7A1B8AB09CBB6907C2F2615DC9334F7DAF16209453D95BC25B19C206728B</t>
  </si>
  <si>
    <t>5D51034C7A1B8AB09CBB6907C2F2615DC9334F7DAF16209453D95BC25B19C20670D6</t>
  </si>
  <si>
    <t>인력품의 3%</t>
  </si>
  <si>
    <t>5D51034C7A1B8AB09CBB6907C2F2615C036336772DEB20966BA65ED2E5002</t>
  </si>
  <si>
    <t>잡재료</t>
  </si>
  <si>
    <t>5C036336772DEB20966BA65ED2E5002</t>
  </si>
  <si>
    <t>5D51034C7A1B8AB09CBB6907C2F2615C036336772DEB20966BA65ED2E6001</t>
  </si>
  <si>
    <t>트랜치(스텐그레이팅)  스테인리스, W200. I-25*5  M     ( 호표 13 )</t>
  </si>
  <si>
    <t>스텐그레이팅</t>
  </si>
  <si>
    <t>I-25*5, W200</t>
  </si>
  <si>
    <t>5A3733697289EE209DF5B2E9D2A473324E07ED</t>
  </si>
  <si>
    <t>5D1F33EC71B30360915C4A1FC271B25A3733697289EE209DF5B2E9D2A473324E07ED</t>
  </si>
  <si>
    <t>스테인리스강판</t>
  </si>
  <si>
    <t>스테인리스강판, STS304, 2.0mm</t>
  </si>
  <si>
    <t>5A3733697289F8409C7559F2E2C6500BA7171E</t>
  </si>
  <si>
    <t>5D1F33EC71B30360915C4A1FC271B25A3733697289F8409C7559F2E2C6500BA7171E</t>
  </si>
  <si>
    <t>평강</t>
  </si>
  <si>
    <t>평강, t3*19∼50mm</t>
  </si>
  <si>
    <t>5A3733697289C3409A4CADA5722EE78DD507AA</t>
  </si>
  <si>
    <t>5D1F33EC71B30360915C4A1FC271B25A3733697289C3409A4CADA5722EE78DD507AA</t>
  </si>
  <si>
    <t>잡철물 제작 및 설치</t>
  </si>
  <si>
    <t>현장제작 설치, 경량철재</t>
  </si>
  <si>
    <t>호표 37</t>
  </si>
  <si>
    <t>5D1F33E67F5C2170912AB98C029E44</t>
  </si>
  <si>
    <t>5D1F33EC71B30360915C4A1FC271B25D1F33E67F5C2170912AB98C029E44</t>
  </si>
  <si>
    <t>현장제작 설치, 일반철재</t>
  </si>
  <si>
    <t>호표 38</t>
  </si>
  <si>
    <t>5D1F33E67F5C2170912A9EA6423693</t>
  </si>
  <si>
    <t>5D1F33EC71B30360915C4A1FC271B25D1F33E67F5C2170912A9EA6423693</t>
  </si>
  <si>
    <t>녹막이페인트칠,붓칠</t>
  </si>
  <si>
    <t>호표 39</t>
  </si>
  <si>
    <t>5D51034C7A1B8AB09CBB4E3A6292BE</t>
  </si>
  <si>
    <t>5D1F33EC71B30360915C4A1FC271B25D51034C7A1B8AB09CBB4E3A6292BE</t>
  </si>
  <si>
    <t>철강설</t>
  </si>
  <si>
    <t>철강설, 스텐레스, 작업설부산물</t>
  </si>
  <si>
    <t>수집상차도</t>
  </si>
  <si>
    <t>5A14434778DBED3098C2827DA2CEBB06B7B8E3</t>
  </si>
  <si>
    <t>5D1F33EC71B30360915C4A1FC271B25A14434778DBED3098C2827DA2CEBB06B7B8E3</t>
  </si>
  <si>
    <t>철강설, 고철, 작업설부산물</t>
  </si>
  <si>
    <t>5A14434778DBED3098C2827DA2CEBB06B7B98B</t>
  </si>
  <si>
    <t>5D1F33EC71B30360915C4A1FC271B25A14434778DBED3098C2827DA2CEBB06B7B98B</t>
  </si>
  <si>
    <t>제주석 경계석 설치  150*150*500  M     ( 호표 14 )</t>
  </si>
  <si>
    <t>제주석 경계썩</t>
  </si>
  <si>
    <t>150*150*500,R30 모따기</t>
  </si>
  <si>
    <t>5CA2B326797932E0975BEB29A2E0D5AA08021A</t>
  </si>
  <si>
    <t>5D1E93E4751463E09CF736B4529D7E5CA2B326797932E0975BEB29A2E0D5AA08021A</t>
  </si>
  <si>
    <t>보차도 경계석(화강암) / A-TYPE</t>
  </si>
  <si>
    <t>직선구간</t>
  </si>
  <si>
    <t>산근 2</t>
  </si>
  <si>
    <t>5D3CB36470DC0D9096EB9997624F49</t>
  </si>
  <si>
    <t>5D1E93E4751463E09CF736B4529D7E5D3CB36470DC0D9096EB9997624F49</t>
  </si>
  <si>
    <t>목재 데크 철거  인력  M2     ( 호표 15 )</t>
  </si>
  <si>
    <t>건축목공</t>
  </si>
  <si>
    <t>5DC9334F7DAF16209453D95BC25B19C2067281</t>
  </si>
  <si>
    <t>5D51034C7A1B8AB09CBB6907D299D15DC9334F7DAF16209453D95BC25B19C2067281</t>
  </si>
  <si>
    <t>5D51034C7A1B8AB09CBB6907D299D15DC9334F7DAF16209453D95BC25B19C20670D6</t>
  </si>
  <si>
    <t>목재 휴게평상 철거    M2     ( 호표 16 )</t>
  </si>
  <si>
    <t>5D1F03B6708FB6C09B9E8D8CE2E0925DC9334F7DAF16209453D95BC25B19C2067281</t>
  </si>
  <si>
    <t>5D1F03B6708FB6C09B9E8D8CE2E0925DC9334F7DAF16209453D95BC25B19C20670D6</t>
  </si>
  <si>
    <t>5D1F03B6708FB6C09B9E8D8CE2E0925C036336772DEB20966BA65ED2E6001</t>
  </si>
  <si>
    <t>연식의자 철거    M2     ( 호표 17 )</t>
  </si>
  <si>
    <t>5D1F03B6708FB6C09B9E8D8CE2E0935DC9334F7DAF16209453D95BC25B19C2067281</t>
  </si>
  <si>
    <t>5D1F03B6708FB6C09B9E8D8CE2E0935DC9334F7DAF16209453D95BC25B19C20670D6</t>
  </si>
  <si>
    <t>5D1F03B6708FB6C09B9E8D8CE2E0935C036336772DEB20966BA65ED2E6001</t>
  </si>
  <si>
    <t>벤치 철거    EA     ( 호표 18 )</t>
  </si>
  <si>
    <t>5D1F03B6708FB6C09B9E8D8CE2E0945DC9334F7DAF16209453D95BC25B19C2067281</t>
  </si>
  <si>
    <t>5D1F03B6708FB6C09B9E8D8CE2E0945DC9334F7DAF16209453D95BC25B19C20670D6</t>
  </si>
  <si>
    <t>목재 재료분리대 철거    M     ( 호표 19 )</t>
  </si>
  <si>
    <t>5D1F03B576C1F350982D9BAF027E9B5DC9334F7DAF16209453D95BC25B19C2067281</t>
  </si>
  <si>
    <t>5D1F03B576C1F350982D9BAF027E9B5DC9334F7DAF16209453D95BC25B19C20670D6</t>
  </si>
  <si>
    <t>5D1F03B576C1F350982D9BAF027E9B5C036336772DEB20966BA65ED2E6001</t>
  </si>
  <si>
    <t>텃받목재 구조물 철거    M     ( 호표 20 )</t>
  </si>
  <si>
    <t>5D1F03B576C1F350982D9BAF027E985DC9334F7DAF16209453D95BC25B19C2067281</t>
  </si>
  <si>
    <t>5D1F03B576C1F350982D9BAF027E985DC9334F7DAF16209453D95BC25B19C20670D6</t>
  </si>
  <si>
    <t>5D1F03B576C1F350982D9BAF027E985C036336772DEB20966BA65ED2E6001</t>
  </si>
  <si>
    <t>목재 조경플랜트 철거    M     ( 호표 21 )</t>
  </si>
  <si>
    <t>5D1F03B576C1F350982D9BAF027E995DC9334F7DAF16209453D95BC25B19C2067281</t>
  </si>
  <si>
    <t>5D1F03B576C1F350982D9BAF027E995DC9334F7DAF16209453D95BC25B19C20670D6</t>
  </si>
  <si>
    <t>5D1F03B576C1F350982D9BAF027E995C036336772DEB20966BA65ED2E6001</t>
  </si>
  <si>
    <t>유리떼내기  코킹제거포함  M2     ( 호표 22 )</t>
  </si>
  <si>
    <t>유리공</t>
  </si>
  <si>
    <t>5DC9334F7DAF16209453D95BC25B19C2067287</t>
  </si>
  <si>
    <t>5D1F533F7F4022B09B2E9D684220675DC9334F7DAF16209453D95BC25B19C2067287</t>
  </si>
  <si>
    <t>5D1F533F7F4022B09B2E9D684220675DC9334F7DAF16209453D95BC25B19C20670D6</t>
  </si>
  <si>
    <t>관목굴취  H=0.8~1.1m  10주     ( 호표 23 )</t>
  </si>
  <si>
    <t>조경공</t>
  </si>
  <si>
    <t>5DC9334F7DAF16209453D95BC25B19C20673A0</t>
  </si>
  <si>
    <t>5D3C33A77BF104709B0317F70298545DC9334F7DAF16209453D95BC25B19C20673A0</t>
  </si>
  <si>
    <t>5D3C33A77BF104709B0317F70298545DC9334F7DAF16209453D95BC25B19C20670D6</t>
  </si>
  <si>
    <t>알루미늄 창,문 철거    M2     ( 호표 24 )</t>
  </si>
  <si>
    <t>특별인부</t>
  </si>
  <si>
    <t>5DC9334F7DAF16209453D95BC25B19C20670D7</t>
  </si>
  <si>
    <t>5D51034C7A1B8AB09CBB6907F244F85DC9334F7DAF16209453D95BC25B19C20670D7</t>
  </si>
  <si>
    <t>5D51034C7A1B8AB09CBB6907F244F85DC9334F7DAF16209453D95BC25B19C20670D6</t>
  </si>
  <si>
    <t>인력품의 5%</t>
  </si>
  <si>
    <t>5D51034C7A1B8AB09CBB6907F244F85C036336772DEB20966BA65ED2E6001</t>
  </si>
  <si>
    <t>철재 창,문 철거    M2     ( 호표 25 )</t>
  </si>
  <si>
    <t>5D51034C7A1B8AB09CBB6907F243D15DC9334F7DAF16209453D95BC25B19C20670D7</t>
  </si>
  <si>
    <t>5D51034C7A1B8AB09CBB6907F243D15DC9334F7DAF16209453D95BC25B19C20670D6</t>
  </si>
  <si>
    <t>5D51034C7A1B8AB09CBB6907F243D15C036336772DEB20966BA65ED2E6001</t>
  </si>
  <si>
    <t>고소작업차  3ton   1일 8시간  일     ( 호표 26 )</t>
  </si>
  <si>
    <t>3ton</t>
  </si>
  <si>
    <t>HR</t>
  </si>
  <si>
    <t>호표 42</t>
  </si>
  <si>
    <t>5A0BF3A1773F42509002426FA2F49150204F4F60</t>
  </si>
  <si>
    <t>5A0BF3A1773F42509002426FA2F49150204F4F615A0BF3A1773F42509002426FA2F49150204F4F60</t>
  </si>
  <si>
    <t>모르타르 배합(배합품 포함)  배합용적비 1:3, 시멘트, 모래 별도  M3     ( 호표 27 )</t>
  </si>
  <si>
    <t>시멘트(별도)</t>
  </si>
  <si>
    <t>5A373369729A21B09AFF8FD1A2A2B8C60FFC98</t>
  </si>
  <si>
    <t>5D1FE3D47D860C409C8A714F92FE325A373369729A21B09AFF8FD1A2A2B8C60FFC98</t>
  </si>
  <si>
    <t>(별도)</t>
  </si>
  <si>
    <t>5A144347785687A093ACCD6662364B091B75D5</t>
  </si>
  <si>
    <t>5D1FE3D47D860C409C8A714F92FE325A144347785687A093ACCD6662364B091B75D5</t>
  </si>
  <si>
    <t>5D1FE3D47D860C409C8A714F92FE325DC9334F7DAF16209453D95BC25B19C20670D6</t>
  </si>
  <si>
    <t>모르타르 배합(배합품 포함)  배합용적비 1:1, 시멘트, 모래 별도  M3     ( 호표 28 )</t>
  </si>
  <si>
    <t>5D1FE3D47D860C409C8A716A62B3515A373369729A21B09AFF8FD1A2A2B8C60FFC98</t>
  </si>
  <si>
    <t>5D1FE3D47D860C409C8A716A62B3515A144347785687A093ACCD6662364B091B75D5</t>
  </si>
  <si>
    <t>5D1FE3D47D860C409C8A716A62B3515DC9334F7DAF16209453D95BC25B19C20670D6</t>
  </si>
  <si>
    <t>모르타르비빔 - 돌붙임(바닥)  배합용적비 1:3, 시멘트, 모래 별도  M3     ( 호표 29 )</t>
  </si>
  <si>
    <t>5D1F43D07857C6E09443A448E2552D5A373369729A21B09AFF8FD1A2A2B8C60FFC98</t>
  </si>
  <si>
    <t>5D1F43D07857C6E09443A448E2552D5A144347785687A093ACCD6662364B091B75D5</t>
  </si>
  <si>
    <t>모르타르 배합</t>
  </si>
  <si>
    <t>모래채가름 포함</t>
  </si>
  <si>
    <t>호표 31</t>
  </si>
  <si>
    <t>5D1FE3D47D860C409C8A7174D23D5A</t>
  </si>
  <si>
    <t>5D1F43D07857C6E09443A448E2552D5D1FE3D47D860C409C8A7174D23D5A</t>
  </si>
  <si>
    <t>습식공법 - 화강석  바닥, 자재 별도  M2     ( 호표 30 )</t>
  </si>
  <si>
    <t>석공</t>
  </si>
  <si>
    <t>5DC9334F7DAF16209453D95BC25B19C20673AB</t>
  </si>
  <si>
    <t>5D1F43D0786017309B66366E92C5555DC9334F7DAF16209453D95BC25B19C20673AB</t>
  </si>
  <si>
    <t>5D1F43D0786017309B66366E92C5555DC9334F7DAF16209453D95BC25B19C20670D6</t>
  </si>
  <si>
    <t>인력품의 1%</t>
  </si>
  <si>
    <t>5D1F43D0786017309B66366E92C5555C036336772DEB20966BA65ED2E6001</t>
  </si>
  <si>
    <t>모르타르 배합  모래채가름 포함  M3     ( 호표 31 )</t>
  </si>
  <si>
    <t>5D1FE3D47D860C409C8A7174D23D5A5DC9334F7DAF16209453D95BC25B19C20670D6</t>
  </si>
  <si>
    <t>바탕 고르기  바닥, 24mm 이하 기준  M2     ( 호표 32 )</t>
  </si>
  <si>
    <t>미장공</t>
  </si>
  <si>
    <t>5DC9334F7DAF16209453D95BC25B19C2067285</t>
  </si>
  <si>
    <t>5D1F43D37583464097C8EBE4124CFB5DC9334F7DAF16209453D95BC25B19C2067285</t>
  </si>
  <si>
    <t>5D1F43D37583464097C8EBE4124CFB5DC9334F7DAF16209453D95BC25B19C20670D6</t>
  </si>
  <si>
    <t>5D1F43D37583464097C8EBE4124CFB5C036336772DEB20966BA65ED2E6001</t>
  </si>
  <si>
    <t>압착 붙이기, 바닥면, 바름두께 5mm  0.04∼0.10 이하, 타일C, 회색줄눈  M2     ( 호표 33 )</t>
  </si>
  <si>
    <t>타일시멘트</t>
  </si>
  <si>
    <t>타일시멘트, 압착용, 회색</t>
  </si>
  <si>
    <t>5A373369729A21B09AFF8FD1A2A2B8C0E6391F</t>
  </si>
  <si>
    <t>5D1F43D375AE0D10973E41B642E87E5A373369729A21B09AFF8FD1A2A2B8C0E6391F</t>
  </si>
  <si>
    <t>타일시멘트, 줄눈용, 회색</t>
  </si>
  <si>
    <t>5A373369729A21B09AFF8FD1A2A2B8C0E98439</t>
  </si>
  <si>
    <t>5D1F43D375AE0D10973E41B642E87E5A373369729A21B09AFF8FD1A2A2B8C0E98439</t>
  </si>
  <si>
    <t>타일 붙임 / 압착 붙이기</t>
  </si>
  <si>
    <t>바닥면, 타일규격 m2, 0.04 ~ 0.10 이하</t>
  </si>
  <si>
    <t>호표 34</t>
  </si>
  <si>
    <t>5D1F43D375AE0D00969229D1B23761</t>
  </si>
  <si>
    <t>5D1F43D375AE0D10973E41B642E87E5D1F43D375AE0D00969229D1B23761</t>
  </si>
  <si>
    <t>타일줄눈 설치 / 바닥면</t>
  </si>
  <si>
    <t>타일규격 m2, 0.04 ∼ 0.10 이하</t>
  </si>
  <si>
    <t>호표 35</t>
  </si>
  <si>
    <t>5D1F43D37583D4109A6100CCC21BFE</t>
  </si>
  <si>
    <t>5D1F43D375AE0D10973E41B642E87E5D1F43D37583D4109A6100CCC21BFE</t>
  </si>
  <si>
    <t>타일 붙임 / 압착 붙이기  바닥면, 타일규격 m2, 0.04 ~ 0.10 이하  M2     ( 호표 34 )</t>
  </si>
  <si>
    <t>타일공</t>
  </si>
  <si>
    <t>5DC9334F7DAF16209453D95BC25B19C206728A</t>
  </si>
  <si>
    <t>5D1F43D375AE0D00969229D1B237615DC9334F7DAF16209453D95BC25B19C206728A</t>
  </si>
  <si>
    <t>5D1F43D375AE0D00969229D1B237615DC9334F7DAF16209453D95BC25B19C20670D6</t>
  </si>
  <si>
    <t>5D1F43D375AE0D00969229D1B237615C036336772DEB20966BA65ED2E5002</t>
  </si>
  <si>
    <t>타일줄눈 설치 / 바닥면  타일규격 m2, 0.04 ∼ 0.10 이하  M2     ( 호표 35 )</t>
  </si>
  <si>
    <t>5D1F43D37583D4109A6100CCC21BFE5DC9334F7DAF16209453D95BC25B19C20673AC</t>
  </si>
  <si>
    <t>강재창호 설치 / 여닫이  창호면적 m2, 3.0 ~ 6.0 이하  개소     ( 호표 36 )</t>
  </si>
  <si>
    <t>5D1F533976C3DEB09B66CF03B20FF85DC9334F7DAF16209453D95BC25B19C2067286</t>
  </si>
  <si>
    <t>5D1F533976C3DEB09B66CF03B20FF85DC9334F7DAF16209453D95BC25B19C20670D6</t>
  </si>
  <si>
    <t>5D1F533976C3DEB09B66CF03B20FF85C036336772DEB20966BA65ED2E6001</t>
  </si>
  <si>
    <t>잡철물 제작 및 설치  현장제작 설치, 경량철재  kg     ( 호표 37 )</t>
  </si>
  <si>
    <t>철공</t>
  </si>
  <si>
    <t>5DC9334F7DAF16209453D95BC25B19C20670DD</t>
  </si>
  <si>
    <t>5D1F33E67F5C2170912AB98C029E445DC9334F7DAF16209453D95BC25B19C20670DD</t>
  </si>
  <si>
    <t>용접공</t>
  </si>
  <si>
    <t>5DC9334F7DAF16209453D95BC25B19C20671F9</t>
  </si>
  <si>
    <t>5D1F33E67F5C2170912AB98C029E445DC9334F7DAF16209453D95BC25B19C20671F9</t>
  </si>
  <si>
    <t>5D1F33E67F5C2170912AB98C029E445DC9334F7DAF16209453D95BC25B19C20670D7</t>
  </si>
  <si>
    <t>5D1F33E67F5C2170912AB98C029E445DC9334F7DAF16209453D95BC25B19C20670D6</t>
  </si>
  <si>
    <t>인력품의 4%</t>
  </si>
  <si>
    <t>5D1F33E67F5C2170912AB98C029E445C036336772DEB20966BA65ED2E6001</t>
  </si>
  <si>
    <t>5D1F33E67F5C2170912AB98C029E445C036336772DEB20966BA65ED2E5002</t>
  </si>
  <si>
    <t>잡철물 제작 및 설치  현장제작 설치, 일반철재  kg     ( 호표 38 )</t>
  </si>
  <si>
    <t>5D1F33E67F5C2170912A9EA64236935DC9334F7DAF16209453D95BC25B19C20670DD</t>
  </si>
  <si>
    <t>5D1F33E67F5C2170912A9EA64236935DC9334F7DAF16209453D95BC25B19C20671F9</t>
  </si>
  <si>
    <t>5D1F33E67F5C2170912A9EA64236935DC9334F7DAF16209453D95BC25B19C20670D7</t>
  </si>
  <si>
    <t>5D1F33E67F5C2170912A9EA64236935DC9334F7DAF16209453D95BC25B19C20670D6</t>
  </si>
  <si>
    <t>5D1F33E67F5C2170912A9EA64236935C036336772DEB20966BA65ED2E6001</t>
  </si>
  <si>
    <t>5D1F33E67F5C2170912A9EA64236935C036336772DEB20966BA65ED2E5002</t>
  </si>
  <si>
    <t>녹막이페인트칠,붓칠  1회,바탕만들기 제외  M2     ( 호표 39 )</t>
  </si>
  <si>
    <t>5D51034C7A1B8AB09CBB4E3A6292BE5D51034C7A0918109455956552008350E4</t>
  </si>
  <si>
    <t>5D51034C7A1B8AB09CBB4E3A6292BE5D51034C7A091810945595655200835291</t>
  </si>
  <si>
    <t>5D51034C7A1B8AB09CBB4E3A6292BE5DC9334F7DAF16209453D95BC25B19C206728B</t>
  </si>
  <si>
    <t>5D51034C7A1B8AB09CBB4E3A6292BE5DC9334F7DAF16209453D95BC25B19C20670D6</t>
  </si>
  <si>
    <t>5D51034C7A1B8AB09CBB4E3A6292BE5C036336772DEB20966BA65ED2E6001</t>
  </si>
  <si>
    <t>트럭탑재형 크레인  5ton  HR     ( 호표 40 )</t>
  </si>
  <si>
    <t>5A0BF3A1773F425090027FA172780D05469E8E3A</t>
  </si>
  <si>
    <t>트럭탑재형 크레인</t>
  </si>
  <si>
    <t>5ton</t>
  </si>
  <si>
    <t>A</t>
  </si>
  <si>
    <t>대</t>
  </si>
  <si>
    <t>천원</t>
  </si>
  <si>
    <t>5A0BF3A1773F425090027FA172780D05469E8E</t>
  </si>
  <si>
    <t>5A0BF3A1773F425090027FA172780D05469E8E3A5A0BF3A1773F425090027FA172780D05469E8E</t>
  </si>
  <si>
    <t>경유</t>
  </si>
  <si>
    <t>경유, 저유황</t>
  </si>
  <si>
    <t>5A1403EA7A6EEFD095256C03E23846DA061F1C</t>
  </si>
  <si>
    <t>5A0BF3A1773F425090027FA172780D05469E8E3A5A1403EA7A6EEFD095256C03E23846DA061F1C</t>
  </si>
  <si>
    <t>주연료비의 20%</t>
  </si>
  <si>
    <t>5A0BF3A1773F425090027FA172780D05469E8E3A5C036336772DEB20966BA65ED2E6001</t>
  </si>
  <si>
    <t>화물차운전사</t>
  </si>
  <si>
    <t>5DC9334F7DAF16209453D95BC25B19C2067446</t>
  </si>
  <si>
    <t>5A0BF3A1773F425090027FA172780D05469E8E3A5DC9334F7DAF16209453D95BC25B19C2067446</t>
  </si>
  <si>
    <t>덤프트럭  8ton  HR     ( 호표 41 )</t>
  </si>
  <si>
    <t>5A0BF3A1773F6D40942BC9EC7291DFCF3D59917E</t>
  </si>
  <si>
    <t>덤프트럭</t>
  </si>
  <si>
    <t>8ton</t>
  </si>
  <si>
    <t>5A0BF3A1773F6D40942BC9EC7291DFCF3D5991</t>
  </si>
  <si>
    <t>5A0BF3A1773F6D40942BC9EC7291DFCF3D59917E5A0BF3A1773F6D40942BC9EC7291DFCF3D5991</t>
  </si>
  <si>
    <t>5A0BF3A1773F6D40942BC9EC7291DFCF3D59917E5A1403EA7A6EEFD095256C03E23846DA061F1C</t>
  </si>
  <si>
    <t>주연료비의 38%</t>
  </si>
  <si>
    <t>5A0BF3A1773F6D40942BC9EC7291DFCF3D59917E5C036336772DEB20966BA65ED2E6001</t>
  </si>
  <si>
    <t>5A0BF3A1773F6D40942BC9EC7291DFCF3D59917E5DC9334F7DAF16209453D95BC25B19C2067446</t>
  </si>
  <si>
    <t>고소작업차  3ton  HR     ( 호표 42 )</t>
  </si>
  <si>
    <t>5A0BF3A1773F42509002426FA2F49150204F4F</t>
  </si>
  <si>
    <t>5A0BF3A1773F42509002426FA2F49150204F4F605A0BF3A1773F42509002426FA2F49150204F4F</t>
  </si>
  <si>
    <t>5A0BF3A1773F42509002426FA2F49150204F4F605A1403EA7A6EEFD095256C03E23846DA061F1C</t>
  </si>
  <si>
    <t>주재료비의 20%</t>
  </si>
  <si>
    <t>5A0BF3A1773F42509002426FA2F49150204F4F605C036336772DEB20966BA65ED2E6001</t>
  </si>
  <si>
    <t>5A0BF3A1773F42509002426FA2F49150204F4F605DC9334F7DAF16209453D95BC25B19C2067446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</si>
  <si>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</si>
  <si>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</si>
  <si>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</si>
  <si>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</si>
  <si>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</si>
  <si>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</si>
  <si>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</si>
  <si>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</si>
  <si>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시멘트운반  L:15km, 덤프 8ton  포  ( 산근 1 ) </t>
  </si>
  <si>
    <t>C</t>
  </si>
  <si>
    <t xml:space="preserve"> 운반거리 L=15KM 덤프트럭(8톤), 포대당    </t>
  </si>
  <si>
    <t>C!</t>
  </si>
  <si>
    <t>'운반거리 L=15KM 덤프트럭(8톤), 포대당'</t>
  </si>
  <si>
    <t xml:space="preserve"> </t>
  </si>
  <si>
    <t xml:space="preserve"> 차량속도= 25/V1,25/V2,40KM/V3,40KM/V4,25KM/V5,25KM/V6     </t>
  </si>
  <si>
    <t>'차량속도= 25/V1,25/V2,40KM/V3,40KM/V4,25KM/V5,25KM/V6 '</t>
  </si>
  <si>
    <t xml:space="preserve"> 하치장○-----------------0------------0---------○10KM  </t>
  </si>
  <si>
    <t>'하치장○-----------------0------------0---------○10KM '</t>
  </si>
  <si>
    <t xml:space="preserve"> 운반거리=하치장L1=0.0KM,시내L2=14.5KM,공사장L3=0.5KM    </t>
  </si>
  <si>
    <t>'운반거리=하치장L1=0.0KM,시내L2=14.5KM,공사장L3=0.5KM'</t>
  </si>
  <si>
    <t xml:space="preserve"> 인력운반 (품셈 1-5-1) 적재비(하치장 상차도 미계상,공장상차도 계상) </t>
  </si>
  <si>
    <t>'인력운반 (품셈 1-5-1) 적재비(하치장 상차도 미계상,공장상차도 계상)'</t>
  </si>
  <si>
    <t xml:space="preserve"> L    소운반거리(M)  =20   </t>
  </si>
  <si>
    <t xml:space="preserve"> L   '소운반거리(M)' =20</t>
  </si>
  <si>
    <t xml:space="preserve"> A    1회 운반량(BG)  =1   </t>
  </si>
  <si>
    <t xml:space="preserve"> A   '1회 운반량(BG)' =1</t>
  </si>
  <si>
    <t xml:space="preserve"> T    단위(KG)  =8000   </t>
  </si>
  <si>
    <t xml:space="preserve"> T   '단위(KG)' =8000</t>
  </si>
  <si>
    <t xml:space="preserve"> RT   단위중량(KG)  =40   </t>
  </si>
  <si>
    <t xml:space="preserve"> RT  '단위중량(KG)' =40</t>
  </si>
  <si>
    <t xml:space="preserve"> MV   운반인부의 속도2500M/HR  =2500/60= 41.6667 </t>
  </si>
  <si>
    <t xml:space="preserve"> MV  '운반인부의 속도2500M/HR' =2500/60=?</t>
  </si>
  <si>
    <t xml:space="preserve"> T1   어깨메고부리기시간(MIN)  =2.0   </t>
  </si>
  <si>
    <t xml:space="preserve"> T1  '어깨메고부리기시간(MIN)' =2.0</t>
  </si>
  <si>
    <t xml:space="preserve"> QT   차량 1대당 적재용량(BG)  =T/RT= 200 </t>
  </si>
  <si>
    <t xml:space="preserve"> QT  '차량 1대당 적재용량(BG)' =T/RT=?</t>
  </si>
  <si>
    <t xml:space="preserve"> N    차량 1대당 소요운반회수  =QT/A= 200 </t>
  </si>
  <si>
    <t xml:space="preserve"> N   '차량 1대당 소요운반회수' =QT/A=?</t>
  </si>
  <si>
    <t xml:space="preserve"> CMS  운반 1회당 소요시간(MIN)  =L*2/MV+T1= 2.96 </t>
  </si>
  <si>
    <t xml:space="preserve"> CMS '운반 1회당 소요시간(MIN)' =L*2/MV+T1=?</t>
  </si>
  <si>
    <t xml:space="preserve"> T1A  차량 1대당 적재소요시간(MIN)  =CMS*N= 592 </t>
  </si>
  <si>
    <t xml:space="preserve"> T1A '차량 1대당 적재소요시간(MIN)' =CMS*N=?</t>
  </si>
  <si>
    <t xml:space="preserve"> Q   단위당 소요인부(상,하차)  =T1A/450*1/QT= 0.007 </t>
  </si>
  <si>
    <t xml:space="preserve"> Q  '단위당 소요인부(상,하차)' =T1A/450*1/QT=?</t>
  </si>
  <si>
    <t xml:space="preserve"> 1.덤프트럭(8톤/HR) </t>
  </si>
  <si>
    <t>'1.덤프트럭(8톤/HR)'</t>
  </si>
  <si>
    <t xml:space="preserve"> T   적재용량(KG)  =8000   </t>
  </si>
  <si>
    <t xml:space="preserve"> T  '적재용량(KG)' =8000</t>
  </si>
  <si>
    <t xml:space="preserve"> R1  단위중량(KG)  =40   </t>
  </si>
  <si>
    <t xml:space="preserve"> r1 '단위중량(KG)' =40</t>
  </si>
  <si>
    <t xml:space="preserve"> Q1   1회 적재량(BG)  =T/R1= 200 </t>
  </si>
  <si>
    <t xml:space="preserve"> q1  '1회 적재량(BG)' =T/r1=?</t>
  </si>
  <si>
    <t xml:space="preserve"> f   토량 환산계수  =1   </t>
  </si>
  <si>
    <t xml:space="preserve"> f  '토량 환산계수' =1</t>
  </si>
  <si>
    <t xml:space="preserve"> E   작업효율  =0.9   </t>
  </si>
  <si>
    <t xml:space="preserve"> E  '작업효율' =0.9</t>
  </si>
  <si>
    <t xml:space="preserve"> L1  하치장내 운반거리(KM)  =0.0   </t>
  </si>
  <si>
    <t xml:space="preserve"> L1 '하치장내 운반거리(KM)' =0.0</t>
  </si>
  <si>
    <t xml:space="preserve"> L2  도로주행 운반거리(KM)  =14.5   </t>
  </si>
  <si>
    <t xml:space="preserve"> L2 '도로주행 운반거리(KM)' =14.5</t>
  </si>
  <si>
    <t xml:space="preserve"> L3  공사장내 운반거리(KM)  =0.5   </t>
  </si>
  <si>
    <t xml:space="preserve"> L3 '공사장내 운반거리(KM)' =0.5</t>
  </si>
  <si>
    <t xml:space="preserve"> V1  하치장내적재운반속도(KM/HR)  =25   </t>
  </si>
  <si>
    <t xml:space="preserve"> V1 '하치장내적재운반속도(KM/HR)' =25</t>
  </si>
  <si>
    <t xml:space="preserve"> V2  하치장내공차운반속도(KM/HR)  =25   </t>
  </si>
  <si>
    <t xml:space="preserve"> V2 '하치장내공차운반속도(KM/HR)' =25</t>
  </si>
  <si>
    <t xml:space="preserve"> V3  도로주행적재운반속도(KM/HR)  =40   </t>
  </si>
  <si>
    <t xml:space="preserve"> V3 '도로주행적재운반속도(KM/HR)' =40</t>
  </si>
  <si>
    <t xml:space="preserve"> V4  도로주행공차운반속도(KM/HR)  =40   </t>
  </si>
  <si>
    <t xml:space="preserve"> V4 '도로주행공차운반속도(KM/HR)' =40</t>
  </si>
  <si>
    <t xml:space="preserve"> V5  공사장내적재운반속도(KM/HR)  =25   </t>
  </si>
  <si>
    <t xml:space="preserve"> V5 '공사장내적재운반속도(KM/HR)' =25</t>
  </si>
  <si>
    <t xml:space="preserve"> V6  공사장내공차운반속도(KM/HR)  =25   </t>
  </si>
  <si>
    <t xml:space="preserve"> V6 '공사장내공차운반속도(KM/HR)' =25</t>
  </si>
  <si>
    <t xml:space="preserve"> T1  적재시간(MIN)  =CMS= 2.96 </t>
  </si>
  <si>
    <t xml:space="preserve"> t1 '적재시간(MIN)' =CMS=?</t>
  </si>
  <si>
    <t xml:space="preserve"> T2  왕복시간(MIN)  =((L1/V1)+(L1/V2)+(L2/V3)+(L2/V4)+(L3/V5)+(L3/V6))*60= 45.9 </t>
  </si>
  <si>
    <t xml:space="preserve"> t2 '왕복시간(MIN)' =((L1/V1)+(L1/V2)+(L2/V3)+(L2/V4)+(L3/V5)+(L3/V6))*60=?</t>
  </si>
  <si>
    <t xml:space="preserve"> T3  적하시간(MIN)  =CMS= 2.96 </t>
  </si>
  <si>
    <t xml:space="preserve"> t3 '적하시간(MIN)' =CMS=?</t>
  </si>
  <si>
    <t xml:space="preserve"> T4  적재대기시간(MIN)  =0.42   </t>
  </si>
  <si>
    <t xml:space="preserve"> t4 '적재대기시간(MIN)' =0.42</t>
  </si>
  <si>
    <t xml:space="preserve"> T5  적재함덮개 및 해체시간(MIN)  =3.77   </t>
  </si>
  <si>
    <t xml:space="preserve"> t5 '적재함덮개 및 해체시간(MIN)' =3.77</t>
  </si>
  <si>
    <t xml:space="preserve"> T6   세륜시간 (MIN)  =1.5   </t>
  </si>
  <si>
    <t xml:space="preserve"> t6  '세륜시간 (MIN)' =1.5</t>
  </si>
  <si>
    <t xml:space="preserve"> CM  1회 싸이클 시간(MIN)  =T1+T2+T3+T4+T5+T6= 57.51 </t>
  </si>
  <si>
    <t xml:space="preserve"> Cm '1회 싸이클 시간(MIN)' =t1+t2+t3+t4+t5+t6=?</t>
  </si>
  <si>
    <t xml:space="preserve"> Q   시간당 작업량(BG/HR)  =60*Q1*F*E/CM= 187.793 </t>
  </si>
  <si>
    <t xml:space="preserve"> Q  '시간당 작업량(BG/HR)' =60*q1*f*E/Cm=?    </t>
  </si>
  <si>
    <t xml:space="preserve"> Z   공제시간(HR)  =(CM-(T1+T3+T4+T5))/CM= 0.8242 </t>
  </si>
  <si>
    <t xml:space="preserve"> Z  '공제시간(HR)' =(Cm-(t1+t3+T4+t5))/Cm=?    </t>
  </si>
  <si>
    <t xml:space="preserve"> 재료비:  22226 / 187.793*Z = 97.5 </t>
  </si>
  <si>
    <t>'재료비:' ~00000602008000000.M~ / {Q}*Z =?EQ+</t>
  </si>
  <si>
    <t xml:space="preserve"> 노무비:  39645 / 187.793 = 211.1 </t>
  </si>
  <si>
    <t>'노무비:' ~00000602008000000.L~ / {Q} =?EQ+</t>
  </si>
  <si>
    <t xml:space="preserve"> 경  비:  9643 / 187.793 = 51.3 </t>
  </si>
  <si>
    <t>'경  비:' ~00000602008000000.E~ / {Q} =?EQ+</t>
  </si>
  <si>
    <t xml:space="preserve">  소  계    </t>
  </si>
  <si>
    <t>&gt;'소  계'</t>
  </si>
  <si>
    <t xml:space="preserve"> 2.인력운반 (품셈 1-5-1) 적하비</t>
  </si>
  <si>
    <t>'2.인력운반 (품셈 1-5-1) 적하비</t>
  </si>
  <si>
    <t xml:space="preserve"> 보통인부 </t>
  </si>
  <si>
    <t>'보통인부'</t>
  </si>
  <si>
    <t xml:space="preserve"> 노무비: 148510*Q = 1039.5 </t>
  </si>
  <si>
    <t>'노무비:'~L001010101000002.L~*Q =?EQ+</t>
  </si>
  <si>
    <t xml:space="preserve">  총  계</t>
  </si>
  <si>
    <t xml:space="preserve">보차도 경계석(화강암) / A-TYPE  직선구간  M  ( 산근 2 ) </t>
  </si>
  <si>
    <t xml:space="preserve">QQ 1일시공량(M/일)  =130   </t>
  </si>
  <si>
    <t>qq'1일시공량(M/일)' =130</t>
  </si>
  <si>
    <t xml:space="preserve">Q  시간당 작업량(M/HR)  =QQ/8/1.0= 16.25 </t>
  </si>
  <si>
    <t xml:space="preserve">Q '시간당 작업량(M/HR)' =qq/8/1.0=? </t>
  </si>
  <si>
    <t xml:space="preserve"> ◈배치인원 </t>
  </si>
  <si>
    <t>'◈배치인원'</t>
  </si>
  <si>
    <t xml:space="preserve"> 1.인력 </t>
  </si>
  <si>
    <t>'1.인력'</t>
  </si>
  <si>
    <t xml:space="preserve"> []=0, [2]=0    </t>
  </si>
  <si>
    <t xml:space="preserve"> [1]=0, [2]=0 </t>
  </si>
  <si>
    <t xml:space="preserve"> 특별인부 3인/8HR*작업시간  </t>
  </si>
  <si>
    <t xml:space="preserve">'특별인부 3인/8HR*작업시간' </t>
  </si>
  <si>
    <t xml:space="preserve"> 노무비:  187435*3/8/16.25 = 4325.4 </t>
  </si>
  <si>
    <t xml:space="preserve">'노무비:' ~L001010101000003.L~*3/8/{Q} =?LA+ :LA1 </t>
  </si>
  <si>
    <t xml:space="preserve"> 보통인부 1인/8HR*작업시간 </t>
  </si>
  <si>
    <t>'보통인부 1인/8HR*작업시간'</t>
  </si>
  <si>
    <t xml:space="preserve"> 노무비:  148510*1/8/16.25 = 1142.3 </t>
  </si>
  <si>
    <t xml:space="preserve">'노무비:' ~L001010101000002.L~*1/8/{Q} =?LA+ :LA2 </t>
  </si>
  <si>
    <t xml:space="preserve"> ◈사용기계  </t>
  </si>
  <si>
    <t>'◈사용기계 '</t>
  </si>
  <si>
    <t xml:space="preserve"> 2.크레인(트럭탑재형 크레인 준용), 5톤  1대  </t>
  </si>
  <si>
    <t>'2.크레인(트럭탑재형 크레인 준용), 5톤  1대 '</t>
  </si>
  <si>
    <t xml:space="preserve"> 재료비:  10598 / 16.25 = 652.1 </t>
  </si>
  <si>
    <t>'재료비:' ~00002105000500000.M~ / {Q} =?MA+</t>
  </si>
  <si>
    <t xml:space="preserve"> 노무비:  39645 / 16.25 = 2439.6 </t>
  </si>
  <si>
    <t>'노무비:' ~00002105000500000.L~ / {Q} =?LA+</t>
  </si>
  <si>
    <t xml:space="preserve"> 경  비:  9596 / 16.25 = 590.5 </t>
  </si>
  <si>
    <t>'경  비:' ~00002105000500000.E~ / {Q} =?EQ+</t>
  </si>
  <si>
    <t xml:space="preserve"> 2.공구손료 기계경비(인력품의 2%): (4325.4+1142.3)*0.02 = 109.3 </t>
  </si>
  <si>
    <t>'2.공구손료 기계경비(인력품의 2%):'({LA1}+{LA2})*0.02 =?EQ+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</si>
  <si>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</si>
  <si>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</si>
  <si>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</si>
  <si>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</si>
  <si>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</si>
  <si>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</si>
  <si>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</si>
  <si>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</si>
  <si>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</si>
  <si>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</si>
  <si>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</si>
  <si>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</si>
  <si>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</si>
  <si>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</si>
  <si>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</si>
  <si>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</si>
  <si>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</si>
  <si>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</si>
  <si>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</si>
  <si>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</si>
  <si>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</si>
  <si>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</si>
  <si>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</si>
  <si>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</si>
  <si>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</si>
  <si>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</si>
  <si>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</si>
  <si>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</si>
  <si>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</si>
  <si>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</si>
  <si>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</si>
  <si>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</si>
  <si>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</si>
  <si>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</si>
  <si>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</si>
  <si>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</si>
  <si>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</si>
  <si>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</si>
  <si>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</si>
  <si>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</si>
  <si>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</si>
  <si>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</si>
  <si>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</si>
  <si>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</si>
  <si>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</si>
  <si>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</si>
  <si>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</si>
  <si>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</si>
  <si>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</si>
  <si>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</si>
  <si>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</si>
  <si>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</si>
  <si>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</si>
  <si>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</si>
  <si>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</si>
  <si>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</si>
  <si>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</si>
  <si>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</si>
  <si>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</si>
  <si>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</si>
  <si>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</si>
  <si>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</si>
  <si>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자재 36</t>
  </si>
  <si>
    <t>자재 37</t>
  </si>
  <si>
    <t>공 사 원 가 계 산 서</t>
  </si>
  <si>
    <t>공사명 : 제주의료원 옥상정원 환경개선공사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</si>
  <si>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</si>
  <si>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</si>
  <si>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</si>
  <si>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</si>
  <si>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</si>
  <si>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</si>
  <si>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</si>
  <si>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</si>
  <si>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</si>
  <si>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</si>
  <si>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</si>
  <si>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</si>
  <si>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</si>
  <si>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</si>
  <si>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</si>
  <si>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</si>
  <si>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</si>
  <si>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</si>
  <si>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</si>
  <si>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12.5%</t>
  </si>
  <si>
    <t>BS</t>
  </si>
  <si>
    <t>C1</t>
  </si>
  <si>
    <t>운    반    비</t>
  </si>
  <si>
    <t>C2</t>
  </si>
  <si>
    <t>경              비</t>
  </si>
  <si>
    <t>C4</t>
  </si>
  <si>
    <t>산  재  보  험  료</t>
  </si>
  <si>
    <t>노무비 * 3.7%</t>
  </si>
  <si>
    <t>C5</t>
  </si>
  <si>
    <t>고  용  보  험  료</t>
  </si>
  <si>
    <t>노무비 * 1.01%</t>
  </si>
  <si>
    <t>2천만원이상 적용</t>
  </si>
  <si>
    <t>C6</t>
  </si>
  <si>
    <t>국민  건강  보험료</t>
  </si>
  <si>
    <t>직접노무비 * 3.495%</t>
  </si>
  <si>
    <t>30일 이상공사 적용</t>
  </si>
  <si>
    <t>C7</t>
  </si>
  <si>
    <t>국민  연금  보험료</t>
  </si>
  <si>
    <t>직접노무비 * 4.5%</t>
  </si>
  <si>
    <t>CB</t>
  </si>
  <si>
    <t>노인장기요양보험료</t>
  </si>
  <si>
    <t>건강보험료 * 12.27%</t>
  </si>
  <si>
    <t>C8</t>
  </si>
  <si>
    <t>퇴직  공제  부금비</t>
  </si>
  <si>
    <t>직접노무비 * 2.3%</t>
  </si>
  <si>
    <t>1억 이상공사 적용</t>
  </si>
  <si>
    <t>CA</t>
  </si>
  <si>
    <t>산업안전보건관리비</t>
  </si>
  <si>
    <t>(재료비+직노+관급자재비) * 2.93%</t>
  </si>
  <si>
    <t>CH</t>
  </si>
  <si>
    <t>환  경  보  전  비</t>
  </si>
  <si>
    <t>(재료비+직노+경비) * 0.3%</t>
  </si>
  <si>
    <t>CG</t>
  </si>
  <si>
    <t>기   타    경   비</t>
  </si>
  <si>
    <t>(재료비+노무비) * 7.8%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</si>
  <si>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</si>
  <si>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</si>
  <si>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</si>
  <si>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</si>
  <si>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</si>
  <si>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</si>
  <si>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</si>
  <si>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</si>
  <si>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</si>
  <si>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D5</t>
  </si>
  <si>
    <t>폐기물 처리비</t>
  </si>
  <si>
    <t>D8</t>
  </si>
  <si>
    <t>철  거  고  재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</si>
  <si>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</si>
  <si>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</si>
  <si>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</si>
  <si>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</si>
  <si>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</si>
  <si>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</si>
  <si>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</si>
  <si>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천원미만 절사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</si>
  <si>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</si>
  <si>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</si>
  <si>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</si>
  <si>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</si>
  <si>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</si>
  <si>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</si>
  <si>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</si>
  <si>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</si>
  <si>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</si>
  <si>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</si>
  <si>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</si>
  <si>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</si>
  <si>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</si>
  <si>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</si>
  <si>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</si>
  <si>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</si>
  <si>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</si>
  <si>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</si>
  <si>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</si>
  <si>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</si>
  <si>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</si>
  <si>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</si>
  <si>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</si>
  <si>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</si>
  <si>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</si>
  <si>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</si>
  <si>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</si>
  <si>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</si>
  <si>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</si>
  <si>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</si>
  <si>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</si>
  <si>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관 급 자 재 비 도급자</t>
  </si>
  <si>
    <t>DJ</t>
  </si>
  <si>
    <t>사 급 자 재 비</t>
  </si>
  <si>
    <t>D3</t>
  </si>
  <si>
    <t>가    설    비</t>
  </si>
  <si>
    <t>C3</t>
  </si>
  <si>
    <t>관 급 자 재 비 관급자</t>
  </si>
  <si>
    <t>DK</t>
  </si>
  <si>
    <t>품  질  시  험  비</t>
  </si>
  <si>
    <t>C9</t>
  </si>
  <si>
    <t>[ 건축공사(일반) ]</t>
  </si>
  <si>
    <t>물량</t>
  </si>
  <si>
    <t>할증(%)</t>
  </si>
  <si>
    <t>물량(할증포함)</t>
  </si>
  <si>
    <t>창호물량</t>
  </si>
  <si>
    <t>내부물량</t>
  </si>
  <si>
    <t>조적물량</t>
  </si>
  <si>
    <t>외부물량</t>
  </si>
  <si>
    <t>계단물량</t>
  </si>
  <si>
    <t>철골물량</t>
  </si>
  <si>
    <t>가설물량</t>
  </si>
  <si>
    <t>토공물량</t>
  </si>
  <si>
    <t>공용물량</t>
  </si>
  <si>
    <t>비고</t>
  </si>
  <si>
    <t>02</t>
  </si>
  <si>
    <t>가  설  공  사</t>
  </si>
  <si>
    <t>EDU020010720</t>
  </si>
  <si>
    <t>03</t>
  </si>
  <si>
    <t>토 및 지정공사</t>
  </si>
  <si>
    <t>CDE100301010</t>
  </si>
  <si>
    <t>잔토처리</t>
  </si>
  <si>
    <t>06</t>
  </si>
  <si>
    <t>조  적  공  사</t>
  </si>
  <si>
    <t>1111170120142524</t>
  </si>
  <si>
    <t>3011160120142681</t>
  </si>
  <si>
    <t>3013160220145001</t>
  </si>
  <si>
    <t>3013160321870287</t>
  </si>
  <si>
    <t>AFA115100100</t>
  </si>
  <si>
    <t>AFA129001001</t>
  </si>
  <si>
    <t>07</t>
  </si>
  <si>
    <t>돌    공    사</t>
  </si>
  <si>
    <t>AMB310023001</t>
  </si>
  <si>
    <t>제주석 붙임 (습식) - 연식의자</t>
  </si>
  <si>
    <t>08</t>
  </si>
  <si>
    <t>타  일  공  사</t>
  </si>
  <si>
    <t>AMA313123001</t>
  </si>
  <si>
    <t>14</t>
  </si>
  <si>
    <t>창호 및 유리공사</t>
  </si>
  <si>
    <t>3017151420138286</t>
  </si>
  <si>
    <t>3116240320159947</t>
  </si>
  <si>
    <t>피벗힌지, 140kg이하, K1400</t>
  </si>
  <si>
    <t>3116240320160023</t>
  </si>
  <si>
    <t>3116280122127695</t>
  </si>
  <si>
    <t>ALA00000X001</t>
  </si>
  <si>
    <t>ALA00000X003</t>
  </si>
  <si>
    <t>SD01A[기존철재창호 철거]</t>
  </si>
  <si>
    <t>ALF131020100</t>
  </si>
  <si>
    <t>ALF160200000</t>
  </si>
  <si>
    <t>EDU020310150</t>
  </si>
  <si>
    <t>조합페인트칠,붓칠</t>
  </si>
  <si>
    <t>EDU020310170</t>
  </si>
  <si>
    <t>EDU020330004</t>
  </si>
  <si>
    <t>재도장 시 바탕처리</t>
  </si>
  <si>
    <t>19</t>
  </si>
  <si>
    <t>부  대  공  사</t>
  </si>
  <si>
    <t>AJG430120000</t>
  </si>
  <si>
    <t>APC160200501</t>
  </si>
  <si>
    <t>25</t>
  </si>
  <si>
    <t>철  거  공  사</t>
  </si>
  <si>
    <t>AIA450010001</t>
  </si>
  <si>
    <t>목재데크 철거</t>
  </si>
  <si>
    <t>AIA450010002</t>
  </si>
  <si>
    <t>목재휴게평상 철거</t>
  </si>
  <si>
    <t>AIA450010003</t>
  </si>
  <si>
    <t>AIA450010004</t>
  </si>
  <si>
    <t>AIB903000011</t>
  </si>
  <si>
    <t>AIB903000012</t>
  </si>
  <si>
    <t>텃밭 목재 구조물 철거</t>
  </si>
  <si>
    <t>AIB903000013</t>
  </si>
  <si>
    <t>ALG100000021</t>
  </si>
  <si>
    <t>CDK160100202</t>
  </si>
  <si>
    <t>EDU020330330</t>
  </si>
  <si>
    <t>EDU020330340</t>
  </si>
  <si>
    <t>26</t>
  </si>
  <si>
    <t>건설폐기물처리비</t>
  </si>
  <si>
    <t>AAD150105201</t>
  </si>
  <si>
    <t>AAD150105202</t>
  </si>
  <si>
    <t>AAD150105204</t>
  </si>
  <si>
    <t>AAD151100500</t>
  </si>
  <si>
    <t>AAD151102010</t>
  </si>
  <si>
    <t>30</t>
  </si>
  <si>
    <t>EDU12020004490</t>
  </si>
  <si>
    <t>EDU12020004510</t>
  </si>
  <si>
    <t>내 부 산 출 서</t>
  </si>
  <si>
    <t>[ 건축공사 01. 옥탑1층 ]</t>
  </si>
  <si>
    <t>도형</t>
  </si>
  <si>
    <t>부위</t>
  </si>
  <si>
    <t>산식</t>
  </si>
  <si>
    <t>실명 : 옥상 데크 철거     개소 : 1</t>
  </si>
  <si>
    <t xml:space="preserve">A   ( 면  적    ) 312.861&lt;CAD에 의한 면적 계산&gt;                                                                         = 312.861           </t>
  </si>
  <si>
    <t xml:space="preserve">AA  ( A 증가분  )                                                                                                       = 0.000             </t>
  </si>
  <si>
    <t xml:space="preserve">AB  ( A 공제분  )                                                                                                       = 0.000             </t>
  </si>
  <si>
    <t xml:space="preserve">L   ( 둘  레    ) 139.033&lt;CAD에 의한 둘레 계산&gt;                                                                         = 139.033           </t>
  </si>
  <si>
    <t xml:space="preserve">LA  ( L 추가    )                                                                                                       = 0.000             </t>
  </si>
  <si>
    <t xml:space="preserve">LB  ( L 공제    )                                                                                                       = 0.000             </t>
  </si>
  <si>
    <t xml:space="preserve">H   ( 마감높이  )                                                                                                       = 0.000             </t>
  </si>
  <si>
    <t xml:space="preserve">B   ( 걸레받이  )                                                                                                       = 0.000             </t>
  </si>
  <si>
    <t xml:space="preserve">H1  (높이1      )                                                                                                       = 0.000             </t>
  </si>
  <si>
    <t xml:space="preserve">L01 (           ) 3.437                                                                                                 = 3.437             </t>
  </si>
  <si>
    <t xml:space="preserve">L02 (           ) 22.804                                                                                                = 22.804            </t>
  </si>
  <si>
    <t xml:space="preserve">L03 (           ) 2.7                                                                                                   = 2.700             </t>
  </si>
  <si>
    <t xml:space="preserve">L04 (           ) 6.6                                                                                                   = 6.600             </t>
  </si>
  <si>
    <t xml:space="preserve">L05 (           ) 0.1                                                                                                   = 0.100             </t>
  </si>
  <si>
    <t xml:space="preserve">L06 (           ) 1.7                                                                                                   = 1.700             </t>
  </si>
  <si>
    <t xml:space="preserve">L07 (           ) 6.4                                                                                                   = 6.400             </t>
  </si>
  <si>
    <t xml:space="preserve">L08 (           ) 1.7                                                                                                   = 1.700             </t>
  </si>
  <si>
    <t xml:space="preserve">L09 (           ) 0.601                                                                                                 = 0.601             </t>
  </si>
  <si>
    <t xml:space="preserve">L10 (           ) 0.691                                                                                                 = 0.691             </t>
  </si>
  <si>
    <t xml:space="preserve">L11 (           ) 1.138                                                                                                 = 1.138             </t>
  </si>
  <si>
    <t xml:space="preserve">L12 (           ) 0.781                                                                                                 = 0.781             </t>
  </si>
  <si>
    <t xml:space="preserve">L13 (           ) 0.825                                                                                                 = 0.825             </t>
  </si>
  <si>
    <t xml:space="preserve">L14 (           ) 1.202                                                                                                 = 1.202             </t>
  </si>
  <si>
    <t xml:space="preserve">L15 (           ) 1.102                                                                                                 = 1.102             </t>
  </si>
  <si>
    <t xml:space="preserve">L16 (           ) 1.701                                                                                                 = 1.701             </t>
  </si>
  <si>
    <t xml:space="preserve">L17 (           ) 1.371                                                                                                 = 1.371             </t>
  </si>
  <si>
    <t xml:space="preserve">L18 (           ) 1.479                                                                                                 = 1.479             </t>
  </si>
  <si>
    <t xml:space="preserve">L19 (           ) 1.483                                                                                                 = 1.483             </t>
  </si>
  <si>
    <t xml:space="preserve">L20 (           ) 4.114                                                                                                 = 4.114             </t>
  </si>
  <si>
    <t xml:space="preserve">L21 (           ) 2.68                                                                                                  = 2.680             </t>
  </si>
  <si>
    <t xml:space="preserve">L22 (           ) 10.4                                                                                                  = 10.400            </t>
  </si>
  <si>
    <t xml:space="preserve">L23 (           ) 0.1                                                                                                   = 0.100             </t>
  </si>
  <si>
    <t xml:space="preserve">L24 (           ) 0.212                                                                                                 = 0.212             </t>
  </si>
  <si>
    <t xml:space="preserve">L25 (           ) 2.2                                                                                                   = 2.200             </t>
  </si>
  <si>
    <t xml:space="preserve">L26 (           ) 0.212                                                                                                 = 0.212             </t>
  </si>
  <si>
    <t xml:space="preserve">L27 (           ) 0.6                                                                                                   = 0.600             </t>
  </si>
  <si>
    <t xml:space="preserve">L28 (           ) 0.172                                                                                                 = 0.172             </t>
  </si>
  <si>
    <t xml:space="preserve">L29 (           ) 5.81                                                                                                  = 5.810             </t>
  </si>
  <si>
    <t xml:space="preserve">L30 (           ) 0.09                                                                                                  = 0.090             </t>
  </si>
  <si>
    <t xml:space="preserve">L31 (           ) 0.272                                                                                                 = 0.272             </t>
  </si>
  <si>
    <t xml:space="preserve">L32 (           ) 0.35                                                                                                  = 0.350             </t>
  </si>
  <si>
    <t xml:space="preserve">L33 (           ) 2.65                                                                                                  = 2.650             </t>
  </si>
  <si>
    <t xml:space="preserve">L34 (           ) 0.35                                                                                                  = 0.350             </t>
  </si>
  <si>
    <t xml:space="preserve">L35 (           ) 0.1                                                                                                   = 0.100             </t>
  </si>
  <si>
    <t xml:space="preserve">L36 (           ) 12.943                                                                                                = 12.943            </t>
  </si>
  <si>
    <t xml:space="preserve">L37 (           ) 1.032                                                                                                 = 1.032             </t>
  </si>
  <si>
    <t xml:space="preserve">L38 (           ) 1.932                                                                                                 = 1.932             </t>
  </si>
  <si>
    <t xml:space="preserve">L39 (           ) 2.169                                                                                                 = 2.169             </t>
  </si>
  <si>
    <t xml:space="preserve">L40 (           ) 1.893                                                                                                 = 1.893             </t>
  </si>
  <si>
    <t xml:space="preserve">L41 (           ) 1.175                                                                                                 = 1.175             </t>
  </si>
  <si>
    <t xml:space="preserve">L42 (           ) 0.79                                                                                                  = 0.790             </t>
  </si>
  <si>
    <t xml:space="preserve">L43 (           ) 0.927                                                                                                 = 0.927             </t>
  </si>
  <si>
    <t xml:space="preserve">L44 (           ) 1.042                                                                                                 = 1.042             </t>
  </si>
  <si>
    <t xml:space="preserve">L45 (           ) 16.604                                                                                                = 16.604            </t>
  </si>
  <si>
    <t xml:space="preserve">L46 (           ) 6.94                                                                                                  = 6.940             </t>
  </si>
  <si>
    <t xml:space="preserve">L47 (           ) 3.462                                                                                                 = 3.462             </t>
  </si>
  <si>
    <t xml:space="preserve">         (                     )         *         =             개소:       </t>
  </si>
  <si>
    <t>[비          고]</t>
  </si>
  <si>
    <t>바닥 데크 철거   *데크재 30MM 기준 산출</t>
  </si>
  <si>
    <t>&lt;도면표기면적&gt;333.1</t>
  </si>
  <si>
    <t>&lt;도면표기면적&gt;333.1*0.03*&lt;KG/M3&gt;0.8</t>
  </si>
  <si>
    <t>X9열 , Y-3열  데크 철거</t>
  </si>
  <si>
    <t>2.0*10.5</t>
  </si>
  <si>
    <t>(2.0*10.5)*0.03*&lt;KG/M3&gt;0.8</t>
  </si>
  <si>
    <t>X11~13열 , Y-3열  데크 철거</t>
  </si>
  <si>
    <t>6.0*4.0</t>
  </si>
  <si>
    <t>(6.0*4.0)*0.03*&lt;KG/M3&gt;0.8</t>
  </si>
  <si>
    <t>X12열 , Y1~-1열  데크 철거</t>
  </si>
  <si>
    <t>0.9*1.1</t>
  </si>
  <si>
    <t>(0.9*1.1)*0.03*&lt;KG/M3&gt;0.8</t>
  </si>
  <si>
    <t>지압판 주위 재료분리대 철거</t>
  </si>
  <si>
    <t>&lt;CAD길이&gt;8.1</t>
  </si>
  <si>
    <t>조경 플렌트 철거</t>
  </si>
  <si>
    <t>(3.6+3.6+3.6+3.6)*&lt;개소&gt;2</t>
  </si>
  <si>
    <t>(3.6+3.6+3.6+3.6)*&lt;높이&gt;0.25*&lt;두께&gt;0.15*&lt;비중&gt;0.8*&lt;개소&gt;2</t>
  </si>
  <si>
    <t>&lt;예상치적용&gt;0.3</t>
  </si>
  <si>
    <t>3.6*3.6*0.15*&lt;개소&gt;2</t>
  </si>
  <si>
    <t>실명 : 벤치,평상,기타시설물 철거     개소 : 1</t>
  </si>
  <si>
    <t>&lt;CAD구적&gt;(8.962+3.81)</t>
  </si>
  <si>
    <t>*상판</t>
  </si>
  <si>
    <t>(8.962+3.81)*0.04*&lt;비중&gt;0.8</t>
  </si>
  <si>
    <t>*수직부 마감면</t>
  </si>
  <si>
    <t>(15.505+8.245)*&lt;높이&gt;0.5*0.02*&lt;비중&gt;0.8</t>
  </si>
  <si>
    <t>*평상 내부틀</t>
  </si>
  <si>
    <t>&lt;상부가로재&gt;(0.09*0.04*1.4*&lt;개소&gt;7+&lt;수직재&gt;0.09*0.09*&lt;높이&gt;0.6*14)*&lt;비중&gt;0.8</t>
  </si>
  <si>
    <t>0.408+0.19+0.082</t>
  </si>
  <si>
    <t>연식의자  철거</t>
  </si>
  <si>
    <t>원형 연식의자</t>
  </si>
  <si>
    <t>&lt;CAD구적&gt;3.93</t>
  </si>
  <si>
    <t>&lt;상판&gt;3.93*0.04*&lt;비중&gt;0.8</t>
  </si>
  <si>
    <t>&lt;받침목&gt;0.04*0.09*0.2*&lt;개소&gt;12*&lt;비중&gt;0.8</t>
  </si>
  <si>
    <t>0.125+0.006</t>
  </si>
  <si>
    <t>반원 연식의자</t>
  </si>
  <si>
    <t>&lt;CAD구적&gt;5.11</t>
  </si>
  <si>
    <t>&lt;상판&gt;5.11*0.04*&lt;비중&gt;0.8</t>
  </si>
  <si>
    <t>&lt;기둥&gt;0.09*0.09*0.2*&lt;높이&gt;1.1*&lt;개소&gt;18*&lt;비중&gt;0.8</t>
  </si>
  <si>
    <t>&lt;수직마감면&gt;21.42*0.6*0.04*&lt;비중&gt;0.8</t>
  </si>
  <si>
    <t>0.163+0.025+0.411</t>
  </si>
  <si>
    <t>벤치 철거   3인용기준철거 6EA</t>
  </si>
  <si>
    <t>6</t>
  </si>
  <si>
    <t>(0.04*0.09*1.55*6)*&lt;비중&gt;0.8*&lt;개소&gt;6</t>
  </si>
  <si>
    <t>&lt;주물KG/EA&gt;12.0*2*&lt;개소&gt;6</t>
  </si>
  <si>
    <t>텃밭 철거</t>
  </si>
  <si>
    <t>(2.0+3.0+2.0+3.0)*&lt;개소&gt;4</t>
  </si>
  <si>
    <t>(2.0+3.0+2.0+3.0)*0.18*0.09*&lt;비중&gt;0.8*&lt;개소&gt;4</t>
  </si>
  <si>
    <t>실명 : 알루미늄 커트월철거     개소 : 1</t>
  </si>
  <si>
    <t xml:space="preserve">A   ( 면  적    )                                                                                                       = 0.000             </t>
  </si>
  <si>
    <t xml:space="preserve">L   ( 둘  레    )                                                                                                       = 0.000             </t>
  </si>
  <si>
    <t>(13.2+7.2+13.2+7.2)*2.85</t>
  </si>
  <si>
    <t>(13.2+7.2+13.2+7.2)*2.85*&lt;KG/M2&gt;6.6</t>
  </si>
  <si>
    <t>(13.2+7.2+13.2+7.2)*2.85*(0.005+0.005)*2.5</t>
  </si>
  <si>
    <t>실명 : &lt;신설&gt; 옥상 바닥 타일깔기     개소 : 1</t>
  </si>
  <si>
    <t>바닥 테라코타 설치</t>
  </si>
  <si>
    <t>바닥</t>
  </si>
  <si>
    <t>&lt;CAD구적&gt;247.22</t>
  </si>
  <si>
    <t>2.0*8.25</t>
  </si>
  <si>
    <t>가설공사</t>
  </si>
  <si>
    <t>&lt;CAD구적&gt;244.472</t>
  </si>
  <si>
    <t>실명 : &lt;신설&gt; 옥상 경계석 설치     개소 : 1</t>
  </si>
  <si>
    <t>&lt;CAD길이&gt;100.56</t>
  </si>
  <si>
    <t>2.0+8.25+2.0+8.25</t>
  </si>
  <si>
    <t>6.0+4.0+6.0+4.0</t>
  </si>
  <si>
    <t>실명 : &lt;신설&gt; 연식의자 설치     개소 : 1</t>
  </si>
  <si>
    <t>&lt;CAD구적&gt;2.67</t>
  </si>
  <si>
    <t>10.03*0.5</t>
  </si>
  <si>
    <t>&lt;외부둘레CAD길이&gt;21.06*0.5</t>
  </si>
  <si>
    <t>&lt;CAD구적&gt;5.015</t>
  </si>
  <si>
    <t>실명 : &lt;신설&gt;트랜치     개소 : 1</t>
  </si>
  <si>
    <t>동 별 창 호 리 스 트</t>
  </si>
  <si>
    <t>[ 건축공사 ]</t>
  </si>
  <si>
    <t>구분</t>
  </si>
  <si>
    <t>창호명</t>
  </si>
  <si>
    <t>가로</t>
  </si>
  <si>
    <t>세로</t>
  </si>
  <si>
    <t>면적</t>
  </si>
  <si>
    <t>공제면적</t>
  </si>
  <si>
    <t>BASE길이</t>
  </si>
  <si>
    <t>면적공식</t>
  </si>
  <si>
    <t>Door/Window</t>
  </si>
  <si>
    <t>합계</t>
  </si>
  <si>
    <t>P1</t>
  </si>
  <si>
    <t>건축공사</t>
  </si>
  <si>
    <t>SD01</t>
  </si>
  <si>
    <t>Door</t>
  </si>
  <si>
    <t>철재도어설치,양계</t>
  </si>
  <si>
    <t>SD01A</t>
  </si>
  <si>
    <t>기존철재창호 철거</t>
  </si>
  <si>
    <t>창 호 산 출 서</t>
  </si>
  <si>
    <t>창호명 : SD01(건축공사)     Size:1.8 * 2.1 = 3.78     공제면적:3.78     BASE길이:     D/W:Door     비고:철재도어설치,양계</t>
  </si>
  <si>
    <t xml:space="preserve">A   (가로       ) 1.8                                                                                                   = 1.800             </t>
  </si>
  <si>
    <t xml:space="preserve">B   (세로       ) 2.1                                                                                                   = 2.100             </t>
  </si>
  <si>
    <t xml:space="preserve">C   (면적       ) 3.78                                                                                                  = 3.780             </t>
  </si>
  <si>
    <t xml:space="preserve">OC  (공제면적   ) 3.78                                                                                                  = 3.780             </t>
  </si>
  <si>
    <t xml:space="preserve">BL  (BASE 길이  )                                                                                                       = 0.000             </t>
  </si>
  <si>
    <t xml:space="preserve">K   (도장배수   ) 2.5                                                                                                   = 2.500             </t>
  </si>
  <si>
    <t>▣  창호철물</t>
  </si>
  <si>
    <t>1</t>
  </si>
  <si>
    <t>(1.8+2.1+1.8+2.1)*0.15</t>
  </si>
  <si>
    <t>창호명 : SD01A(건축공사)     Size:1.8 * 2.1 = 3.78     공제면적:3.78     BASE길이:     D/W:Door     비고:기존철재창호 철거</t>
  </si>
  <si>
    <t xml:space="preserve">K   (도장배수   )                                                                                                       = 0.000             </t>
  </si>
  <si>
    <t>◎ 철재문 철거</t>
  </si>
  <si>
    <t>3.78</t>
  </si>
  <si>
    <t>3.78*&lt;KG/M2&gt;38</t>
  </si>
  <si>
    <t>[ P220517B 제주의료원 옥상정원 환경개선공사 ]</t>
    <phoneticPr fontId="1" type="noConversion"/>
  </si>
  <si>
    <t>미장벽돌, 190*90*57mm, 견출1종 -별도</t>
    <phoneticPr fontId="1" type="noConversion"/>
  </si>
  <si>
    <t>보차도 경계석(화강암)/A-TYPE</t>
    <phoneticPr fontId="1" type="noConversion"/>
  </si>
  <si>
    <t>압착 붙이기,바닥면,바름두께5mm</t>
    <phoneticPr fontId="1" type="noConversion"/>
  </si>
  <si>
    <t>내   역   서</t>
    <phoneticPr fontId="1" type="noConversion"/>
  </si>
  <si>
    <t>건축사사무소 가온</t>
    <phoneticPr fontId="1" type="noConversion"/>
  </si>
  <si>
    <t>일 위 대 가 표</t>
    <phoneticPr fontId="1" type="noConversion"/>
  </si>
  <si>
    <t>단 가 대 비 표</t>
    <phoneticPr fontId="1" type="noConversion"/>
  </si>
  <si>
    <t>수 량 산 출 서</t>
    <phoneticPr fontId="1" type="noConversion"/>
  </si>
  <si>
    <t>2022. 05.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</si>
</sst>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u/>
      <sz val="12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돋움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0" fillId="0" borderId="0" xfId="0" quotePrefix="1">
      <alignment vertical="center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9" fillId="0" borderId="1" xfId="0" quotePrefix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0" fillId="0" borderId="0" xfId="0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2" borderId="1" xfId="0" quotePrefix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>
      <alignment vertical="center"/>
    </xf>
    <xf numFmtId="0" fontId="11" fillId="0" borderId="5" xfId="0" quotePrefix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vertical="center" wrapText="1"/>
    </xf>
    <xf numFmtId="0" fontId="11" fillId="0" borderId="5" xfId="0" quotePrefix="1" applyFont="1" applyBorder="1" applyAlignment="1">
      <alignment vertical="center" wrapText="1"/>
    </xf>
    <xf numFmtId="0" fontId="11" fillId="0" borderId="6" xfId="0" quotePrefix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vertical="center" wrapText="1"/>
    </xf>
    <xf numFmtId="0" fontId="11" fillId="0" borderId="6" xfId="0" quotePrefix="1" applyFont="1" applyBorder="1" applyAlignment="1">
      <alignment vertical="center" wrapText="1"/>
    </xf>
    <xf numFmtId="0" fontId="11" fillId="0" borderId="7" xfId="0" quotePrefix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vertical="center" wrapText="1"/>
    </xf>
    <xf numFmtId="0" fontId="11" fillId="0" borderId="7" xfId="0" quotePrefix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41" fontId="11" fillId="0" borderId="0" xfId="1" applyFont="1">
      <alignment vertical="center"/>
    </xf>
    <xf numFmtId="0" fontId="11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76" fontId="11" fillId="0" borderId="4" xfId="0" applyNumberFormat="1" applyFont="1" applyBorder="1" applyAlignment="1">
      <alignment vertical="center" wrapText="1"/>
    </xf>
    <xf numFmtId="176" fontId="11" fillId="0" borderId="0" xfId="0" applyNumberFormat="1" applyFont="1">
      <alignment vertical="center"/>
    </xf>
    <xf numFmtId="0" fontId="3" fillId="0" borderId="5" xfId="0" quotePrefix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181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181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9" fillId="0" borderId="1" xfId="0" quotePrefix="1" applyFont="1" applyBorder="1" applyAlignment="1">
      <alignment vertical="center" shrinkToFit="1"/>
    </xf>
    <xf numFmtId="0" fontId="14" fillId="0" borderId="1" xfId="0" quotePrefix="1" applyFont="1" applyBorder="1" applyAlignment="1">
      <alignment vertical="center" shrinkToFit="1"/>
    </xf>
    <xf numFmtId="0" fontId="14" fillId="0" borderId="1" xfId="0" quotePrefix="1" applyFont="1" applyBorder="1" applyAlignment="1">
      <alignment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2" borderId="1" xfId="0" quotePrefix="1" applyFont="1" applyFill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15" fillId="0" borderId="0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distributed" vertical="center" wrapText="1"/>
    </xf>
    <xf numFmtId="0" fontId="11" fillId="0" borderId="5" xfId="0" quotePrefix="1" applyFont="1" applyBorder="1" applyAlignment="1">
      <alignment horizontal="distributed" vertical="center" wrapText="1"/>
    </xf>
    <xf numFmtId="0" fontId="11" fillId="0" borderId="6" xfId="0" quotePrefix="1" applyFont="1" applyBorder="1" applyAlignment="1">
      <alignment horizontal="distributed" vertical="center" wrapText="1"/>
    </xf>
    <xf numFmtId="0" fontId="11" fillId="0" borderId="7" xfId="0" quotePrefix="1" applyFont="1" applyBorder="1" applyAlignment="1">
      <alignment horizontal="distributed" vertical="center" wrapText="1"/>
    </xf>
    <xf numFmtId="0" fontId="11" fillId="0" borderId="6" xfId="0" quotePrefix="1" applyFont="1" applyBorder="1" applyAlignment="1">
      <alignment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0" borderId="0" xfId="0" quotePrefix="1" applyFont="1">
      <alignment vertical="center"/>
    </xf>
    <xf numFmtId="0" fontId="0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64</xdr:row>
      <xdr:rowOff>42861</xdr:rowOff>
    </xdr:from>
    <xdr:to>
      <xdr:col>1</xdr:col>
      <xdr:colOff>447675</xdr:colOff>
      <xdr:row>72</xdr:row>
      <xdr:rowOff>161924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95D9DF9-ED82-4BD4-B920-E6F810D86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168311"/>
          <a:ext cx="2600325" cy="160496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173</xdr:row>
      <xdr:rowOff>10318</xdr:rowOff>
    </xdr:from>
    <xdr:to>
      <xdr:col>1</xdr:col>
      <xdr:colOff>495300</xdr:colOff>
      <xdr:row>179</xdr:row>
      <xdr:rowOff>209549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ACE0374-8AB0-4E58-92CE-F74AD7FB7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433668"/>
          <a:ext cx="2638425" cy="168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7"/>
  <sheetViews>
    <sheetView tabSelected="1" view="pageBreakPreview" zoomScaleNormal="100" zoomScaleSheetLayoutView="100" workbookViewId="0">
      <selection activeCell="P1" sqref="P1"/>
    </sheetView>
  </sheetViews>
  <sheetFormatPr defaultRowHeight="16.5" x14ac:dyDescent="0.3"/>
  <cols>
    <col min="1" max="1" width="3.625" customWidth="1"/>
    <col min="15" max="15" width="3.625" customWidth="1"/>
  </cols>
  <sheetData>
    <row r="2" spans="2:14" x14ac:dyDescent="0.3"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2:14" x14ac:dyDescent="0.3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</row>
    <row r="4" spans="2:14" x14ac:dyDescent="0.3"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2:14" ht="20.25" x14ac:dyDescent="0.3">
      <c r="B5" s="95"/>
      <c r="C5" s="98" t="str">
        <f>원가계산서!B2</f>
        <v>공사명 : 제주의료원 옥상정원 환경개선공사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2:14" x14ac:dyDescent="0.3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2:14" x14ac:dyDescent="0.3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</row>
    <row r="8" spans="2:14" x14ac:dyDescent="0.3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2:14" x14ac:dyDescent="0.3">
      <c r="B9" s="102" t="s">
        <v>1209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4"/>
    </row>
    <row r="10" spans="2:14" x14ac:dyDescent="0.3"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1" spans="2:14" x14ac:dyDescent="0.3"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4"/>
    </row>
    <row r="12" spans="2:14" x14ac:dyDescent="0.3">
      <c r="B12" s="10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4"/>
    </row>
    <row r="13" spans="2:14" ht="16.5" customHeight="1" x14ac:dyDescent="0.3"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2:14" ht="16.5" customHeight="1" x14ac:dyDescent="0.3"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</row>
    <row r="15" spans="2:14" x14ac:dyDescent="0.3"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</row>
    <row r="16" spans="2:14" x14ac:dyDescent="0.3"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</row>
    <row r="17" spans="2:14" x14ac:dyDescent="0.3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</row>
    <row r="18" spans="2:14" x14ac:dyDescent="0.3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</row>
    <row r="19" spans="2:14" x14ac:dyDescent="0.3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</row>
    <row r="20" spans="2:14" x14ac:dyDescent="0.3"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7"/>
    </row>
    <row r="21" spans="2:14" x14ac:dyDescent="0.3">
      <c r="B21" s="108" t="s">
        <v>1214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10"/>
    </row>
    <row r="22" spans="2:14" x14ac:dyDescent="0.3"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</row>
    <row r="23" spans="2:14" x14ac:dyDescent="0.3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7"/>
    </row>
    <row r="24" spans="2:14" x14ac:dyDescent="0.3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</row>
    <row r="25" spans="2:14" x14ac:dyDescent="0.3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7"/>
    </row>
    <row r="26" spans="2:14" x14ac:dyDescent="0.3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</row>
    <row r="27" spans="2:14" x14ac:dyDescent="0.3">
      <c r="B27" s="95"/>
      <c r="C27" s="109" t="s">
        <v>1210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97"/>
    </row>
    <row r="28" spans="2:14" x14ac:dyDescent="0.3">
      <c r="B28" s="95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97"/>
    </row>
    <row r="29" spans="2:14" x14ac:dyDescent="0.3"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7"/>
    </row>
    <row r="30" spans="2:14" x14ac:dyDescent="0.3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</row>
    <row r="31" spans="2:14" x14ac:dyDescent="0.3"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</row>
    <row r="34" spans="2:14" x14ac:dyDescent="0.3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</row>
    <row r="35" spans="2:14" x14ac:dyDescent="0.3"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</row>
    <row r="36" spans="2:14" x14ac:dyDescent="0.3"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7"/>
    </row>
    <row r="37" spans="2:14" ht="20.25" x14ac:dyDescent="0.3">
      <c r="B37" s="95"/>
      <c r="C37" s="98" t="str">
        <f>$C$5</f>
        <v>공사명 : 제주의료원 옥상정원 환경개선공사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  <row r="38" spans="2:14" x14ac:dyDescent="0.3"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7"/>
    </row>
    <row r="39" spans="2:14" x14ac:dyDescent="0.3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7"/>
    </row>
    <row r="40" spans="2:14" x14ac:dyDescent="0.3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7"/>
    </row>
    <row r="41" spans="2:14" x14ac:dyDescent="0.3">
      <c r="B41" s="102" t="s">
        <v>1211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4"/>
    </row>
    <row r="42" spans="2:14" x14ac:dyDescent="0.3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4"/>
    </row>
    <row r="43" spans="2:14" x14ac:dyDescent="0.3"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2:14" x14ac:dyDescent="0.3"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4"/>
    </row>
    <row r="45" spans="2:14" x14ac:dyDescent="0.3"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10"/>
    </row>
    <row r="46" spans="2:14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10"/>
    </row>
    <row r="47" spans="2:14" x14ac:dyDescent="0.3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7"/>
    </row>
    <row r="48" spans="2:14" x14ac:dyDescent="0.3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7"/>
    </row>
    <row r="49" spans="2:14" x14ac:dyDescent="0.3"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7"/>
    </row>
    <row r="50" spans="2:14" x14ac:dyDescent="0.3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7"/>
    </row>
    <row r="51" spans="2:14" x14ac:dyDescent="0.3">
      <c r="B51" s="95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7"/>
    </row>
    <row r="52" spans="2:14" x14ac:dyDescent="0.3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7"/>
    </row>
    <row r="53" spans="2:14" x14ac:dyDescent="0.3">
      <c r="B53" s="108" t="str">
        <f>$B$21</f>
        <v>2022. 05.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10"/>
    </row>
    <row r="54" spans="2:14" x14ac:dyDescent="0.3"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10"/>
    </row>
    <row r="55" spans="2:14" x14ac:dyDescent="0.3"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7"/>
    </row>
    <row r="56" spans="2:14" x14ac:dyDescent="0.3"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7"/>
    </row>
    <row r="57" spans="2:14" x14ac:dyDescent="0.3"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</row>
    <row r="58" spans="2:14" x14ac:dyDescent="0.3"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</row>
    <row r="59" spans="2:14" x14ac:dyDescent="0.3">
      <c r="B59" s="95"/>
      <c r="C59" s="109" t="s">
        <v>1210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97"/>
    </row>
    <row r="60" spans="2:14" ht="16.5" customHeight="1" x14ac:dyDescent="0.3">
      <c r="B60" s="95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97"/>
    </row>
    <row r="61" spans="2:14" ht="16.5" customHeight="1" x14ac:dyDescent="0.3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</row>
    <row r="62" spans="2:14" x14ac:dyDescent="0.3"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</row>
    <row r="63" spans="2:14" x14ac:dyDescent="0.3"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6" spans="2:14" x14ac:dyDescent="0.3"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4"/>
    </row>
    <row r="67" spans="2:14" x14ac:dyDescent="0.3"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</row>
    <row r="68" spans="2:14" x14ac:dyDescent="0.3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7"/>
    </row>
    <row r="69" spans="2:14" ht="20.25" x14ac:dyDescent="0.3">
      <c r="B69" s="95"/>
      <c r="C69" s="98" t="str">
        <f>$C$5</f>
        <v>공사명 : 제주의료원 옥상정원 환경개선공사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7"/>
    </row>
    <row r="70" spans="2:14" x14ac:dyDescent="0.3">
      <c r="B70" s="95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7"/>
    </row>
    <row r="71" spans="2:14" x14ac:dyDescent="0.3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7"/>
    </row>
    <row r="72" spans="2:14" x14ac:dyDescent="0.3">
      <c r="B72" s="95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7"/>
    </row>
    <row r="73" spans="2:14" x14ac:dyDescent="0.3">
      <c r="B73" s="102" t="s">
        <v>1212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2:14" x14ac:dyDescent="0.3"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4"/>
    </row>
    <row r="75" spans="2:14" x14ac:dyDescent="0.3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4"/>
    </row>
    <row r="76" spans="2:14" x14ac:dyDescent="0.3"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4"/>
    </row>
    <row r="77" spans="2:14" ht="16.5" customHeight="1" x14ac:dyDescent="0.3">
      <c r="B77" s="105">
        <f>$B$45</f>
        <v>0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7"/>
    </row>
    <row r="78" spans="2:14" ht="16.5" customHeigh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7"/>
    </row>
    <row r="79" spans="2:14" x14ac:dyDescent="0.3">
      <c r="B79" s="95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7"/>
    </row>
    <row r="80" spans="2:14" x14ac:dyDescent="0.3"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7"/>
    </row>
    <row r="81" spans="2:14" x14ac:dyDescent="0.3">
      <c r="B81" s="95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7"/>
    </row>
    <row r="82" spans="2:14" x14ac:dyDescent="0.3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7"/>
    </row>
    <row r="83" spans="2:14" x14ac:dyDescent="0.3">
      <c r="B83" s="95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7"/>
    </row>
    <row r="84" spans="2:14" x14ac:dyDescent="0.3">
      <c r="B84" s="95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7"/>
    </row>
    <row r="85" spans="2:14" x14ac:dyDescent="0.3">
      <c r="B85" s="108" t="str">
        <f>$B$21</f>
        <v>2022. 05.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2:14" x14ac:dyDescent="0.3">
      <c r="B86" s="108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2:14" x14ac:dyDescent="0.3"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7"/>
    </row>
    <row r="88" spans="2:14" x14ac:dyDescent="0.3">
      <c r="B88" s="95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7"/>
    </row>
    <row r="89" spans="2:14" x14ac:dyDescent="0.3">
      <c r="B89" s="95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7"/>
    </row>
    <row r="90" spans="2:14" x14ac:dyDescent="0.3">
      <c r="B90" s="95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7"/>
    </row>
    <row r="91" spans="2:14" x14ac:dyDescent="0.3">
      <c r="B91" s="95"/>
      <c r="C91" s="109" t="s">
        <v>1210</v>
      </c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97"/>
    </row>
    <row r="92" spans="2:14" x14ac:dyDescent="0.3">
      <c r="B92" s="95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97"/>
    </row>
    <row r="93" spans="2:14" x14ac:dyDescent="0.3">
      <c r="B93" s="95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7"/>
    </row>
    <row r="94" spans="2:14" x14ac:dyDescent="0.3">
      <c r="B94" s="95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7"/>
    </row>
    <row r="95" spans="2:14" x14ac:dyDescent="0.3"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1"/>
    </row>
    <row r="98" spans="2:14" x14ac:dyDescent="0.3">
      <c r="B98" s="92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4"/>
    </row>
    <row r="99" spans="2:14" x14ac:dyDescent="0.3">
      <c r="B99" s="95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7"/>
    </row>
    <row r="100" spans="2:14" x14ac:dyDescent="0.3">
      <c r="B100" s="95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7"/>
    </row>
    <row r="101" spans="2:14" ht="20.25" x14ac:dyDescent="0.3">
      <c r="B101" s="95"/>
      <c r="C101" s="98" t="str">
        <f>$C$5</f>
        <v>공사명 : 제주의료원 옥상정원 환경개선공사</v>
      </c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7"/>
    </row>
    <row r="102" spans="2:14" x14ac:dyDescent="0.3">
      <c r="B102" s="95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7"/>
    </row>
    <row r="103" spans="2:14" x14ac:dyDescent="0.3">
      <c r="B103" s="95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7"/>
    </row>
    <row r="104" spans="2:14" x14ac:dyDescent="0.3">
      <c r="B104" s="95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7"/>
    </row>
    <row r="105" spans="2:14" x14ac:dyDescent="0.3">
      <c r="B105" s="102" t="s">
        <v>1213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4"/>
    </row>
    <row r="106" spans="2:14" x14ac:dyDescent="0.3">
      <c r="B106" s="102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4"/>
    </row>
    <row r="107" spans="2:14" x14ac:dyDescent="0.3"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4"/>
    </row>
    <row r="108" spans="2:14" x14ac:dyDescent="0.3">
      <c r="B108" s="102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4"/>
    </row>
    <row r="109" spans="2:14" ht="16.5" customHeight="1" x14ac:dyDescent="0.3">
      <c r="B109" s="105">
        <f>$B$45</f>
        <v>0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7"/>
    </row>
    <row r="110" spans="2:14" ht="16.5" customHeight="1" x14ac:dyDescent="0.3">
      <c r="B110" s="105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7"/>
    </row>
    <row r="111" spans="2:14" x14ac:dyDescent="0.3">
      <c r="B111" s="95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7"/>
    </row>
    <row r="112" spans="2:14" x14ac:dyDescent="0.3">
      <c r="B112" s="95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7"/>
    </row>
    <row r="113" spans="2:14" x14ac:dyDescent="0.3">
      <c r="B113" s="95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7"/>
    </row>
    <row r="114" spans="2:14" x14ac:dyDescent="0.3"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7"/>
    </row>
    <row r="115" spans="2:14" x14ac:dyDescent="0.3">
      <c r="B115" s="95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7"/>
    </row>
    <row r="116" spans="2:14" x14ac:dyDescent="0.3">
      <c r="B116" s="95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7"/>
    </row>
    <row r="117" spans="2:14" x14ac:dyDescent="0.3">
      <c r="B117" s="108" t="str">
        <f>$B$21</f>
        <v>2022. 05.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10"/>
    </row>
    <row r="118" spans="2:14" x14ac:dyDescent="0.3">
      <c r="B118" s="108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10"/>
    </row>
    <row r="119" spans="2:14" x14ac:dyDescent="0.3">
      <c r="B119" s="95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7"/>
    </row>
    <row r="120" spans="2:14" x14ac:dyDescent="0.3">
      <c r="B120" s="95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7"/>
    </row>
    <row r="121" spans="2:14" x14ac:dyDescent="0.3">
      <c r="B121" s="95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7"/>
    </row>
    <row r="122" spans="2:14" x14ac:dyDescent="0.3">
      <c r="B122" s="95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7"/>
    </row>
    <row r="123" spans="2:14" x14ac:dyDescent="0.3">
      <c r="B123" s="95"/>
      <c r="C123" s="109" t="s">
        <v>1210</v>
      </c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97"/>
    </row>
    <row r="124" spans="2:14" x14ac:dyDescent="0.3">
      <c r="B124" s="95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97"/>
    </row>
    <row r="125" spans="2:14" x14ac:dyDescent="0.3">
      <c r="B125" s="95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7"/>
    </row>
    <row r="126" spans="2:14" x14ac:dyDescent="0.3">
      <c r="B126" s="95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7"/>
    </row>
    <row r="127" spans="2:14" x14ac:dyDescent="0.3">
      <c r="B127" s="99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1"/>
    </row>
  </sheetData>
  <mergeCells count="16">
    <mergeCell ref="B45:N46"/>
    <mergeCell ref="B9:N12"/>
    <mergeCell ref="B13:N14"/>
    <mergeCell ref="B21:N22"/>
    <mergeCell ref="C27:M28"/>
    <mergeCell ref="B41:N44"/>
    <mergeCell ref="B105:N108"/>
    <mergeCell ref="B109:N110"/>
    <mergeCell ref="B117:N118"/>
    <mergeCell ref="C123:M124"/>
    <mergeCell ref="B53:N54"/>
    <mergeCell ref="C59:M60"/>
    <mergeCell ref="B73:N76"/>
    <mergeCell ref="B77:N78"/>
    <mergeCell ref="B85:N86"/>
    <mergeCell ref="C91:M92"/>
  </mergeCells>
  <phoneticPr fontId="1" type="noConversion"/>
  <printOptions horizontalCentered="1" verticalCentered="1"/>
  <pageMargins left="0.78740157480314965" right="0.19685039370078741" top="0.39370078740157483" bottom="0.19685039370078741" header="0" footer="0"/>
  <pageSetup paperSize="9" orientation="landscape" r:id="rId1"/>
  <rowBreaks count="3" manualBreakCount="3">
    <brk id="32" max="14" man="1"/>
    <brk id="64" max="14" man="1"/>
    <brk id="96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32" sqref="B32"/>
    </sheetView>
  </sheetViews>
  <sheetFormatPr defaultRowHeight="16.5" x14ac:dyDescent="0.3"/>
  <sheetData>
    <row r="1" spans="1:7" x14ac:dyDescent="0.3">
      <c r="A1" t="s">
        <v>914</v>
      </c>
    </row>
    <row r="2" spans="1:7" x14ac:dyDescent="0.3">
      <c r="A2" s="1" t="s">
        <v>915</v>
      </c>
      <c r="B2" t="s">
        <v>601</v>
      </c>
      <c r="C2" s="1" t="s">
        <v>916</v>
      </c>
    </row>
    <row r="3" spans="1:7" x14ac:dyDescent="0.3">
      <c r="A3" s="1" t="s">
        <v>917</v>
      </c>
      <c r="B3" t="s">
        <v>918</v>
      </c>
    </row>
    <row r="4" spans="1:7" x14ac:dyDescent="0.3">
      <c r="A4" s="1" t="s">
        <v>919</v>
      </c>
      <c r="B4">
        <v>5</v>
      </c>
    </row>
    <row r="5" spans="1:7" x14ac:dyDescent="0.3">
      <c r="A5" s="1" t="s">
        <v>920</v>
      </c>
      <c r="B5">
        <v>5</v>
      </c>
    </row>
    <row r="6" spans="1:7" x14ac:dyDescent="0.3">
      <c r="A6" s="1" t="s">
        <v>921</v>
      </c>
      <c r="B6" t="s">
        <v>922</v>
      </c>
    </row>
    <row r="7" spans="1:7" x14ac:dyDescent="0.3">
      <c r="A7" s="1" t="s">
        <v>923</v>
      </c>
      <c r="B7" t="s">
        <v>641</v>
      </c>
      <c r="C7" t="s">
        <v>62</v>
      </c>
    </row>
    <row r="8" spans="1:7" x14ac:dyDescent="0.3">
      <c r="A8" s="1" t="s">
        <v>924</v>
      </c>
      <c r="B8" t="s">
        <v>641</v>
      </c>
      <c r="C8">
        <v>2</v>
      </c>
    </row>
    <row r="9" spans="1:7" x14ac:dyDescent="0.3">
      <c r="A9" s="1" t="s">
        <v>925</v>
      </c>
      <c r="B9" t="s">
        <v>771</v>
      </c>
      <c r="C9" t="s">
        <v>773</v>
      </c>
      <c r="D9" t="s">
        <v>774</v>
      </c>
      <c r="E9" t="s">
        <v>775</v>
      </c>
      <c r="F9" t="s">
        <v>776</v>
      </c>
      <c r="G9" t="s">
        <v>926</v>
      </c>
    </row>
    <row r="10" spans="1:7" x14ac:dyDescent="0.3">
      <c r="A10" s="1" t="s">
        <v>927</v>
      </c>
      <c r="B10">
        <v>1185</v>
      </c>
      <c r="C10">
        <v>0</v>
      </c>
      <c r="D10">
        <v>0</v>
      </c>
    </row>
    <row r="11" spans="1:7" x14ac:dyDescent="0.3">
      <c r="A11" s="1" t="s">
        <v>928</v>
      </c>
      <c r="B11" t="s">
        <v>929</v>
      </c>
      <c r="C11">
        <v>4</v>
      </c>
    </row>
    <row r="12" spans="1:7" x14ac:dyDescent="0.3">
      <c r="A12" s="1" t="s">
        <v>930</v>
      </c>
      <c r="B12" t="s">
        <v>929</v>
      </c>
      <c r="C12">
        <v>4</v>
      </c>
    </row>
    <row r="13" spans="1:7" x14ac:dyDescent="0.3">
      <c r="A13" s="1" t="s">
        <v>931</v>
      </c>
      <c r="B13" t="s">
        <v>929</v>
      </c>
      <c r="C13">
        <v>3</v>
      </c>
    </row>
    <row r="14" spans="1:7" x14ac:dyDescent="0.3">
      <c r="A14" s="1" t="s">
        <v>932</v>
      </c>
      <c r="B14" t="s">
        <v>929</v>
      </c>
      <c r="C14">
        <v>5</v>
      </c>
    </row>
    <row r="15" spans="1:7" x14ac:dyDescent="0.3">
      <c r="A15" s="1" t="s">
        <v>933</v>
      </c>
      <c r="B15" t="s">
        <v>601</v>
      </c>
      <c r="C15" t="s">
        <v>934</v>
      </c>
      <c r="D15" t="s">
        <v>934</v>
      </c>
      <c r="E15" t="s">
        <v>934</v>
      </c>
      <c r="F15">
        <v>1</v>
      </c>
    </row>
    <row r="16" spans="1:7" x14ac:dyDescent="0.3">
      <c r="A16" s="1" t="s">
        <v>935</v>
      </c>
      <c r="B16">
        <v>1.1100000000000001</v>
      </c>
      <c r="C16">
        <v>1.1200000000000001</v>
      </c>
    </row>
    <row r="17" spans="1:13" x14ac:dyDescent="0.3">
      <c r="A17" s="1" t="s">
        <v>936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937</v>
      </c>
      <c r="B18">
        <v>1.25</v>
      </c>
      <c r="C18">
        <v>1.071</v>
      </c>
    </row>
    <row r="19" spans="1:13" x14ac:dyDescent="0.3">
      <c r="A19" s="1" t="s">
        <v>938</v>
      </c>
    </row>
    <row r="20" spans="1:13" x14ac:dyDescent="0.3">
      <c r="A20" s="1" t="s">
        <v>939</v>
      </c>
      <c r="B20" s="1" t="s">
        <v>641</v>
      </c>
      <c r="C20">
        <v>1</v>
      </c>
    </row>
    <row r="21" spans="1:13" x14ac:dyDescent="0.3">
      <c r="A21" t="s">
        <v>637</v>
      </c>
      <c r="B21" t="s">
        <v>940</v>
      </c>
      <c r="C21" t="s">
        <v>941</v>
      </c>
    </row>
    <row r="22" spans="1:13" x14ac:dyDescent="0.3">
      <c r="A22">
        <v>1</v>
      </c>
      <c r="B22" s="1" t="s">
        <v>942</v>
      </c>
      <c r="C22" s="1" t="s">
        <v>847</v>
      </c>
    </row>
    <row r="23" spans="1:13" x14ac:dyDescent="0.3">
      <c r="A23">
        <v>2</v>
      </c>
      <c r="B23" s="1" t="s">
        <v>858</v>
      </c>
      <c r="C23" s="1" t="s">
        <v>857</v>
      </c>
    </row>
    <row r="24" spans="1:13" x14ac:dyDescent="0.3">
      <c r="A24">
        <v>3</v>
      </c>
      <c r="B24" s="1" t="s">
        <v>943</v>
      </c>
      <c r="C24" s="1" t="s">
        <v>944</v>
      </c>
    </row>
    <row r="25" spans="1:13" x14ac:dyDescent="0.3">
      <c r="A25">
        <v>4</v>
      </c>
      <c r="B25" s="1" t="s">
        <v>945</v>
      </c>
      <c r="C25" s="1" t="s">
        <v>946</v>
      </c>
    </row>
    <row r="26" spans="1:13" x14ac:dyDescent="0.3">
      <c r="A26">
        <v>5</v>
      </c>
      <c r="B26" s="1" t="s">
        <v>947</v>
      </c>
      <c r="C26" s="1" t="s">
        <v>948</v>
      </c>
    </row>
    <row r="27" spans="1:13" x14ac:dyDescent="0.3">
      <c r="A27">
        <v>6</v>
      </c>
      <c r="B27" s="1" t="s">
        <v>949</v>
      </c>
      <c r="C27" s="1" t="s">
        <v>950</v>
      </c>
    </row>
    <row r="28" spans="1:13" x14ac:dyDescent="0.3">
      <c r="A28">
        <v>7</v>
      </c>
      <c r="B28" s="1" t="s">
        <v>903</v>
      </c>
      <c r="C28" s="1" t="s">
        <v>902</v>
      </c>
    </row>
    <row r="29" spans="1:13" x14ac:dyDescent="0.3">
      <c r="A29">
        <v>8</v>
      </c>
      <c r="B29" s="1" t="s">
        <v>901</v>
      </c>
      <c r="C29" s="1" t="s">
        <v>900</v>
      </c>
    </row>
    <row r="30" spans="1:13" x14ac:dyDescent="0.3">
      <c r="A30">
        <v>9</v>
      </c>
      <c r="B30" s="1" t="s">
        <v>951</v>
      </c>
      <c r="C30" s="1" t="s">
        <v>952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Q59"/>
  <sheetViews>
    <sheetView view="pageBreakPreview" zoomScaleNormal="100" zoomScaleSheetLayoutView="100" workbookViewId="0">
      <selection activeCell="F4" sqref="F4:Q58"/>
    </sheetView>
  </sheetViews>
  <sheetFormatPr defaultRowHeight="16.5" x14ac:dyDescent="0.3"/>
  <cols>
    <col min="1" max="1" width="10.625" customWidth="1"/>
    <col min="2" max="3" width="42.625" customWidth="1"/>
    <col min="4" max="4" width="4.625" style="31" customWidth="1"/>
    <col min="5" max="5" width="10.625" customWidth="1"/>
    <col min="6" max="6" width="5.625" customWidth="1"/>
    <col min="7" max="7" width="10.625" customWidth="1"/>
    <col min="8" max="8" width="8.625" customWidth="1"/>
    <col min="9" max="9" width="10.625" customWidth="1"/>
    <col min="10" max="17" width="5.625" customWidth="1"/>
  </cols>
  <sheetData>
    <row r="1" spans="1:17" ht="21.95" customHeight="1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21.95" customHeight="1" x14ac:dyDescent="0.3">
      <c r="A2" s="20"/>
      <c r="B2" s="20" t="s">
        <v>1205</v>
      </c>
      <c r="C2" s="20" t="s">
        <v>953</v>
      </c>
      <c r="D2" s="34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95" customHeight="1" x14ac:dyDescent="0.3">
      <c r="A3" s="36" t="s">
        <v>637</v>
      </c>
      <c r="B3" s="36" t="s">
        <v>638</v>
      </c>
      <c r="C3" s="36" t="s">
        <v>639</v>
      </c>
      <c r="D3" s="91" t="s">
        <v>4</v>
      </c>
      <c r="E3" s="91" t="s">
        <v>954</v>
      </c>
      <c r="F3" s="91" t="s">
        <v>955</v>
      </c>
      <c r="G3" s="91" t="s">
        <v>956</v>
      </c>
      <c r="H3" s="91" t="s">
        <v>957</v>
      </c>
      <c r="I3" s="91" t="s">
        <v>958</v>
      </c>
      <c r="J3" s="91" t="s">
        <v>959</v>
      </c>
      <c r="K3" s="91" t="s">
        <v>960</v>
      </c>
      <c r="L3" s="91" t="s">
        <v>961</v>
      </c>
      <c r="M3" s="91" t="s">
        <v>962</v>
      </c>
      <c r="N3" s="91" t="s">
        <v>963</v>
      </c>
      <c r="O3" s="91" t="s">
        <v>964</v>
      </c>
      <c r="P3" s="91" t="s">
        <v>965</v>
      </c>
      <c r="Q3" s="91" t="s">
        <v>966</v>
      </c>
    </row>
    <row r="4" spans="1:17" s="90" customFormat="1" ht="21.95" customHeight="1" x14ac:dyDescent="0.3">
      <c r="A4" s="86" t="s">
        <v>967</v>
      </c>
      <c r="B4" s="87" t="s">
        <v>968</v>
      </c>
      <c r="C4" s="87" t="s">
        <v>52</v>
      </c>
      <c r="D4" s="88" t="s">
        <v>52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7"/>
    </row>
    <row r="5" spans="1:17" ht="21.95" customHeight="1" x14ac:dyDescent="0.3">
      <c r="A5" s="85" t="s">
        <v>969</v>
      </c>
      <c r="B5" s="21" t="s">
        <v>58</v>
      </c>
      <c r="C5" s="21" t="s">
        <v>59</v>
      </c>
      <c r="D5" s="35" t="s">
        <v>60</v>
      </c>
      <c r="E5" s="22">
        <v>284.97199999999998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1"/>
    </row>
    <row r="6" spans="1:17" s="90" customFormat="1" ht="21.95" customHeight="1" x14ac:dyDescent="0.3">
      <c r="A6" s="86" t="s">
        <v>970</v>
      </c>
      <c r="B6" s="87" t="s">
        <v>971</v>
      </c>
      <c r="C6" s="87" t="s">
        <v>52</v>
      </c>
      <c r="D6" s="88" t="s">
        <v>52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7"/>
    </row>
    <row r="7" spans="1:17" ht="21.95" customHeight="1" x14ac:dyDescent="0.3">
      <c r="A7" s="85" t="s">
        <v>972</v>
      </c>
      <c r="B7" s="21" t="s">
        <v>973</v>
      </c>
      <c r="C7" s="21" t="s">
        <v>70</v>
      </c>
      <c r="D7" s="35" t="s">
        <v>71</v>
      </c>
      <c r="E7" s="22">
        <v>3.8879999999999999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1"/>
    </row>
    <row r="8" spans="1:17" s="90" customFormat="1" ht="21.95" customHeight="1" x14ac:dyDescent="0.3">
      <c r="A8" s="86" t="s">
        <v>974</v>
      </c>
      <c r="B8" s="87" t="s">
        <v>975</v>
      </c>
      <c r="C8" s="87" t="s">
        <v>52</v>
      </c>
      <c r="D8" s="88" t="s">
        <v>52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7"/>
    </row>
    <row r="9" spans="1:17" ht="21.95" customHeight="1" x14ac:dyDescent="0.3">
      <c r="A9" s="85" t="s">
        <v>976</v>
      </c>
      <c r="B9" s="21" t="s">
        <v>163</v>
      </c>
      <c r="C9" s="21" t="s">
        <v>511</v>
      </c>
      <c r="D9" s="35" t="s">
        <v>71</v>
      </c>
      <c r="E9" s="22">
        <v>0.67500000000000004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1"/>
    </row>
    <row r="10" spans="1:17" ht="21.95" customHeight="1" x14ac:dyDescent="0.3">
      <c r="A10" s="85" t="s">
        <v>977</v>
      </c>
      <c r="B10" s="21" t="s">
        <v>167</v>
      </c>
      <c r="C10" s="21" t="s">
        <v>508</v>
      </c>
      <c r="D10" s="35" t="s">
        <v>242</v>
      </c>
      <c r="E10" s="22">
        <v>336.06020000000001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1"/>
    </row>
    <row r="11" spans="1:17" ht="21.95" customHeight="1" x14ac:dyDescent="0.3">
      <c r="A11" s="85" t="s">
        <v>978</v>
      </c>
      <c r="B11" s="21" t="s">
        <v>318</v>
      </c>
      <c r="C11" s="21" t="s">
        <v>319</v>
      </c>
      <c r="D11" s="35" t="s">
        <v>78</v>
      </c>
      <c r="E11" s="22">
        <v>789.75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1"/>
    </row>
    <row r="12" spans="1:17" ht="21.95" customHeight="1" x14ac:dyDescent="0.3">
      <c r="A12" s="85" t="s">
        <v>979</v>
      </c>
      <c r="B12" s="21" t="s">
        <v>76</v>
      </c>
      <c r="C12" s="21" t="s">
        <v>302</v>
      </c>
      <c r="D12" s="35" t="s">
        <v>78</v>
      </c>
      <c r="E12" s="23">
        <v>1123.3599999999999</v>
      </c>
      <c r="F12" s="22"/>
      <c r="G12" s="23"/>
      <c r="H12" s="22"/>
      <c r="I12" s="23"/>
      <c r="J12" s="22"/>
      <c r="K12" s="22"/>
      <c r="L12" s="22"/>
      <c r="M12" s="22"/>
      <c r="N12" s="22"/>
      <c r="O12" s="22"/>
      <c r="P12" s="22"/>
      <c r="Q12" s="21"/>
    </row>
    <row r="13" spans="1:17" ht="21.95" customHeight="1" x14ac:dyDescent="0.3">
      <c r="A13" s="85" t="s">
        <v>980</v>
      </c>
      <c r="B13" s="21" t="s">
        <v>85</v>
      </c>
      <c r="C13" s="21" t="s">
        <v>86</v>
      </c>
      <c r="D13" s="35" t="s">
        <v>60</v>
      </c>
      <c r="E13" s="22">
        <v>5.0149999999999997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1"/>
    </row>
    <row r="14" spans="1:17" ht="21.95" customHeight="1" x14ac:dyDescent="0.3">
      <c r="A14" s="85" t="s">
        <v>981</v>
      </c>
      <c r="B14" s="21" t="s">
        <v>89</v>
      </c>
      <c r="C14" s="21" t="s">
        <v>90</v>
      </c>
      <c r="D14" s="35" t="s">
        <v>60</v>
      </c>
      <c r="E14" s="22">
        <v>10.53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1"/>
    </row>
    <row r="15" spans="1:17" s="90" customFormat="1" ht="21.95" customHeight="1" x14ac:dyDescent="0.3">
      <c r="A15" s="86" t="s">
        <v>982</v>
      </c>
      <c r="B15" s="87" t="s">
        <v>983</v>
      </c>
      <c r="C15" s="87" t="s">
        <v>52</v>
      </c>
      <c r="D15" s="88" t="s">
        <v>52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7"/>
    </row>
    <row r="16" spans="1:17" ht="21.95" customHeight="1" x14ac:dyDescent="0.3">
      <c r="A16" s="85" t="s">
        <v>976</v>
      </c>
      <c r="B16" s="21" t="s">
        <v>163</v>
      </c>
      <c r="C16" s="21" t="s">
        <v>511</v>
      </c>
      <c r="D16" s="35" t="s">
        <v>71</v>
      </c>
      <c r="E16" s="22">
        <v>0.25359999999999999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1"/>
    </row>
    <row r="17" spans="1:17" ht="21.95" customHeight="1" x14ac:dyDescent="0.3">
      <c r="A17" s="85" t="s">
        <v>977</v>
      </c>
      <c r="B17" s="21" t="s">
        <v>167</v>
      </c>
      <c r="C17" s="21" t="s">
        <v>508</v>
      </c>
      <c r="D17" s="35" t="s">
        <v>242</v>
      </c>
      <c r="E17" s="22">
        <v>117.5805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1"/>
    </row>
    <row r="18" spans="1:17" ht="21.95" customHeight="1" x14ac:dyDescent="0.3">
      <c r="A18" s="85" t="s">
        <v>984</v>
      </c>
      <c r="B18" s="21" t="s">
        <v>985</v>
      </c>
      <c r="C18" s="21" t="s">
        <v>96</v>
      </c>
      <c r="D18" s="35" t="s">
        <v>60</v>
      </c>
      <c r="E18" s="22">
        <v>7.6849999999999996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1"/>
    </row>
    <row r="19" spans="1:17" s="90" customFormat="1" ht="21.95" customHeight="1" x14ac:dyDescent="0.3">
      <c r="A19" s="86" t="s">
        <v>986</v>
      </c>
      <c r="B19" s="87" t="s">
        <v>987</v>
      </c>
      <c r="C19" s="87" t="s">
        <v>52</v>
      </c>
      <c r="D19" s="88" t="s">
        <v>52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7"/>
    </row>
    <row r="20" spans="1:17" ht="21.95" customHeight="1" x14ac:dyDescent="0.3">
      <c r="A20" s="85" t="s">
        <v>976</v>
      </c>
      <c r="B20" s="21" t="s">
        <v>163</v>
      </c>
      <c r="C20" s="21" t="s">
        <v>511</v>
      </c>
      <c r="D20" s="35" t="s">
        <v>71</v>
      </c>
      <c r="E20" s="22">
        <v>17.407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1"/>
    </row>
    <row r="21" spans="1:17" ht="21.95" customHeight="1" x14ac:dyDescent="0.3">
      <c r="A21" s="85" t="s">
        <v>977</v>
      </c>
      <c r="B21" s="21" t="s">
        <v>167</v>
      </c>
      <c r="C21" s="21" t="s">
        <v>508</v>
      </c>
      <c r="D21" s="35" t="s">
        <v>242</v>
      </c>
      <c r="E21" s="23">
        <v>8070.5460000000003</v>
      </c>
      <c r="F21" s="22"/>
      <c r="G21" s="23"/>
      <c r="H21" s="22"/>
      <c r="I21" s="23"/>
      <c r="J21" s="22"/>
      <c r="K21" s="22"/>
      <c r="L21" s="22"/>
      <c r="M21" s="22"/>
      <c r="N21" s="22"/>
      <c r="O21" s="22"/>
      <c r="P21" s="22"/>
      <c r="Q21" s="21"/>
    </row>
    <row r="22" spans="1:17" ht="21.95" customHeight="1" x14ac:dyDescent="0.3">
      <c r="A22" s="85" t="s">
        <v>988</v>
      </c>
      <c r="B22" s="21" t="s">
        <v>101</v>
      </c>
      <c r="C22" s="21" t="s">
        <v>102</v>
      </c>
      <c r="D22" s="35" t="s">
        <v>60</v>
      </c>
      <c r="E22" s="22">
        <v>287.72000000000003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1"/>
    </row>
    <row r="23" spans="1:17" s="90" customFormat="1" ht="21.95" customHeight="1" x14ac:dyDescent="0.3">
      <c r="A23" s="86" t="s">
        <v>989</v>
      </c>
      <c r="B23" s="87" t="s">
        <v>990</v>
      </c>
      <c r="C23" s="87" t="s">
        <v>52</v>
      </c>
      <c r="D23" s="88" t="s">
        <v>52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7"/>
    </row>
    <row r="24" spans="1:17" ht="21.95" customHeight="1" x14ac:dyDescent="0.3">
      <c r="A24" s="85" t="s">
        <v>991</v>
      </c>
      <c r="B24" s="21" t="s">
        <v>107</v>
      </c>
      <c r="C24" s="21" t="s">
        <v>108</v>
      </c>
      <c r="D24" s="35" t="s">
        <v>109</v>
      </c>
      <c r="E24" s="22">
        <v>2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1"/>
    </row>
    <row r="25" spans="1:17" ht="21.95" customHeight="1" x14ac:dyDescent="0.3">
      <c r="A25" s="85" t="s">
        <v>992</v>
      </c>
      <c r="B25" s="21" t="s">
        <v>112</v>
      </c>
      <c r="C25" s="21" t="s">
        <v>993</v>
      </c>
      <c r="D25" s="35" t="s">
        <v>109</v>
      </c>
      <c r="E25" s="22">
        <v>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1"/>
    </row>
    <row r="26" spans="1:17" ht="21.95" customHeight="1" x14ac:dyDescent="0.3">
      <c r="A26" s="85" t="s">
        <v>994</v>
      </c>
      <c r="B26" s="21" t="s">
        <v>116</v>
      </c>
      <c r="C26" s="21" t="s">
        <v>117</v>
      </c>
      <c r="D26" s="35" t="s">
        <v>118</v>
      </c>
      <c r="E26" s="22">
        <v>1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1"/>
    </row>
    <row r="27" spans="1:17" ht="21.95" customHeight="1" x14ac:dyDescent="0.3">
      <c r="A27" s="85" t="s">
        <v>995</v>
      </c>
      <c r="B27" s="21" t="s">
        <v>121</v>
      </c>
      <c r="C27" s="21" t="s">
        <v>122</v>
      </c>
      <c r="D27" s="35" t="s">
        <v>109</v>
      </c>
      <c r="E27" s="22">
        <v>2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1"/>
    </row>
    <row r="28" spans="1:17" ht="21.95" customHeight="1" x14ac:dyDescent="0.3">
      <c r="A28" s="85" t="s">
        <v>996</v>
      </c>
      <c r="B28" s="21" t="s">
        <v>125</v>
      </c>
      <c r="C28" s="21" t="s">
        <v>126</v>
      </c>
      <c r="D28" s="35" t="s">
        <v>127</v>
      </c>
      <c r="E28" s="22">
        <v>1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1"/>
    </row>
    <row r="29" spans="1:17" ht="21.95" customHeight="1" x14ac:dyDescent="0.3">
      <c r="A29" s="85" t="s">
        <v>997</v>
      </c>
      <c r="B29" s="21" t="s">
        <v>998</v>
      </c>
      <c r="C29" s="21" t="s">
        <v>126</v>
      </c>
      <c r="D29" s="35" t="s">
        <v>127</v>
      </c>
      <c r="E29" s="22">
        <v>1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1"/>
    </row>
    <row r="30" spans="1:17" ht="21.95" customHeight="1" x14ac:dyDescent="0.3">
      <c r="A30" s="85" t="s">
        <v>999</v>
      </c>
      <c r="B30" s="21" t="s">
        <v>130</v>
      </c>
      <c r="C30" s="21" t="s">
        <v>131</v>
      </c>
      <c r="D30" s="35" t="s">
        <v>132</v>
      </c>
      <c r="E30" s="22">
        <v>2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1"/>
    </row>
    <row r="31" spans="1:17" ht="21.95" customHeight="1" x14ac:dyDescent="0.3">
      <c r="A31" s="85" t="s">
        <v>1000</v>
      </c>
      <c r="B31" s="21" t="s">
        <v>135</v>
      </c>
      <c r="C31" s="21" t="s">
        <v>131</v>
      </c>
      <c r="D31" s="35" t="s">
        <v>132</v>
      </c>
      <c r="E31" s="22">
        <v>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1"/>
    </row>
    <row r="32" spans="1:17" ht="21.95" customHeight="1" x14ac:dyDescent="0.3">
      <c r="A32" s="85" t="s">
        <v>1001</v>
      </c>
      <c r="B32" s="21" t="s">
        <v>1002</v>
      </c>
      <c r="C32" s="21" t="s">
        <v>139</v>
      </c>
      <c r="D32" s="35" t="s">
        <v>60</v>
      </c>
      <c r="E32" s="22">
        <v>1.17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1"/>
    </row>
    <row r="33" spans="1:17" ht="21.95" customHeight="1" x14ac:dyDescent="0.3">
      <c r="A33" s="85" t="s">
        <v>1003</v>
      </c>
      <c r="B33" s="21" t="s">
        <v>430</v>
      </c>
      <c r="C33" s="21" t="s">
        <v>143</v>
      </c>
      <c r="D33" s="35" t="s">
        <v>60</v>
      </c>
      <c r="E33" s="22">
        <v>1.17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1"/>
    </row>
    <row r="34" spans="1:17" ht="21.95" customHeight="1" x14ac:dyDescent="0.3">
      <c r="A34" s="85" t="s">
        <v>1004</v>
      </c>
      <c r="B34" s="21" t="s">
        <v>1005</v>
      </c>
      <c r="C34" s="21" t="s">
        <v>147</v>
      </c>
      <c r="D34" s="35" t="s">
        <v>60</v>
      </c>
      <c r="E34" s="22">
        <v>1.17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1"/>
    </row>
    <row r="35" spans="1:17" s="90" customFormat="1" ht="21.95" customHeight="1" x14ac:dyDescent="0.3">
      <c r="A35" s="86" t="s">
        <v>1006</v>
      </c>
      <c r="B35" s="87" t="s">
        <v>1007</v>
      </c>
      <c r="C35" s="87" t="s">
        <v>52</v>
      </c>
      <c r="D35" s="88" t="s">
        <v>52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7"/>
    </row>
    <row r="36" spans="1:17" ht="21.95" customHeight="1" x14ac:dyDescent="0.3">
      <c r="A36" s="85" t="s">
        <v>1008</v>
      </c>
      <c r="B36" s="21" t="s">
        <v>152</v>
      </c>
      <c r="C36" s="21" t="s">
        <v>153</v>
      </c>
      <c r="D36" s="35" t="s">
        <v>154</v>
      </c>
      <c r="E36" s="22">
        <v>30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1"/>
    </row>
    <row r="37" spans="1:17" ht="21.95" customHeight="1" x14ac:dyDescent="0.3">
      <c r="A37" s="85" t="s">
        <v>1009</v>
      </c>
      <c r="B37" s="21" t="s">
        <v>157</v>
      </c>
      <c r="C37" s="21" t="s">
        <v>158</v>
      </c>
      <c r="D37" s="35" t="s">
        <v>154</v>
      </c>
      <c r="E37" s="22">
        <v>141.06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1"/>
    </row>
    <row r="38" spans="1:17" s="90" customFormat="1" ht="21.95" customHeight="1" x14ac:dyDescent="0.3">
      <c r="A38" s="86" t="s">
        <v>1010</v>
      </c>
      <c r="B38" s="87" t="s">
        <v>1011</v>
      </c>
      <c r="C38" s="87" t="s">
        <v>52</v>
      </c>
      <c r="D38" s="88" t="s">
        <v>52</v>
      </c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7"/>
    </row>
    <row r="39" spans="1:17" ht="21.95" customHeight="1" x14ac:dyDescent="0.3">
      <c r="A39" s="85" t="s">
        <v>1012</v>
      </c>
      <c r="B39" s="21" t="s">
        <v>1013</v>
      </c>
      <c r="C39" s="21" t="s">
        <v>52</v>
      </c>
      <c r="D39" s="35" t="s">
        <v>60</v>
      </c>
      <c r="E39" s="22">
        <v>379.09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1"/>
    </row>
    <row r="40" spans="1:17" ht="21.95" customHeight="1" x14ac:dyDescent="0.3">
      <c r="A40" s="85" t="s">
        <v>1014</v>
      </c>
      <c r="B40" s="21" t="s">
        <v>1015</v>
      </c>
      <c r="C40" s="21" t="s">
        <v>52</v>
      </c>
      <c r="D40" s="35" t="s">
        <v>60</v>
      </c>
      <c r="E40" s="22">
        <v>12.772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1"/>
    </row>
    <row r="41" spans="1:17" ht="21.95" customHeight="1" x14ac:dyDescent="0.3">
      <c r="A41" s="85" t="s">
        <v>1016</v>
      </c>
      <c r="B41" s="21" t="s">
        <v>183</v>
      </c>
      <c r="C41" s="21" t="s">
        <v>52</v>
      </c>
      <c r="D41" s="35" t="s">
        <v>60</v>
      </c>
      <c r="E41" s="22">
        <v>9.0399999999999991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1"/>
    </row>
    <row r="42" spans="1:17" ht="21.95" customHeight="1" x14ac:dyDescent="0.3">
      <c r="A42" s="85" t="s">
        <v>1017</v>
      </c>
      <c r="B42" s="21" t="s">
        <v>186</v>
      </c>
      <c r="C42" s="21" t="s">
        <v>52</v>
      </c>
      <c r="D42" s="35" t="s">
        <v>127</v>
      </c>
      <c r="E42" s="22">
        <v>6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1"/>
    </row>
    <row r="43" spans="1:17" ht="21.95" customHeight="1" x14ac:dyDescent="0.3">
      <c r="A43" s="85" t="s">
        <v>1018</v>
      </c>
      <c r="B43" s="21" t="s">
        <v>189</v>
      </c>
      <c r="C43" s="21" t="s">
        <v>52</v>
      </c>
      <c r="D43" s="35" t="s">
        <v>154</v>
      </c>
      <c r="E43" s="22">
        <v>8.1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1"/>
    </row>
    <row r="44" spans="1:17" ht="21.95" customHeight="1" x14ac:dyDescent="0.3">
      <c r="A44" s="85" t="s">
        <v>1019</v>
      </c>
      <c r="B44" s="21" t="s">
        <v>1020</v>
      </c>
      <c r="C44" s="21" t="s">
        <v>52</v>
      </c>
      <c r="D44" s="35" t="s">
        <v>154</v>
      </c>
      <c r="E44" s="22">
        <v>40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1"/>
    </row>
    <row r="45" spans="1:17" ht="21.95" customHeight="1" x14ac:dyDescent="0.3">
      <c r="A45" s="85" t="s">
        <v>1021</v>
      </c>
      <c r="B45" s="21" t="s">
        <v>195</v>
      </c>
      <c r="C45" s="21" t="s">
        <v>52</v>
      </c>
      <c r="D45" s="35" t="s">
        <v>154</v>
      </c>
      <c r="E45" s="22">
        <v>28.8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1"/>
    </row>
    <row r="46" spans="1:17" ht="21.95" customHeight="1" x14ac:dyDescent="0.3">
      <c r="A46" s="85" t="s">
        <v>1022</v>
      </c>
      <c r="B46" s="21" t="s">
        <v>198</v>
      </c>
      <c r="C46" s="21" t="s">
        <v>199</v>
      </c>
      <c r="D46" s="35" t="s">
        <v>60</v>
      </c>
      <c r="E46" s="22">
        <v>116.28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1"/>
    </row>
    <row r="47" spans="1:17" ht="21.95" customHeight="1" x14ac:dyDescent="0.3">
      <c r="A47" s="85" t="s">
        <v>1023</v>
      </c>
      <c r="B47" s="21" t="s">
        <v>202</v>
      </c>
      <c r="C47" s="21" t="s">
        <v>203</v>
      </c>
      <c r="D47" s="35" t="s">
        <v>204</v>
      </c>
      <c r="E47" s="22">
        <v>2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1"/>
    </row>
    <row r="48" spans="1:17" ht="21.95" customHeight="1" x14ac:dyDescent="0.3">
      <c r="A48" s="85" t="s">
        <v>1024</v>
      </c>
      <c r="B48" s="21" t="s">
        <v>207</v>
      </c>
      <c r="C48" s="21" t="s">
        <v>52</v>
      </c>
      <c r="D48" s="35" t="s">
        <v>60</v>
      </c>
      <c r="E48" s="22">
        <v>116.28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1"/>
    </row>
    <row r="49" spans="1:17" ht="21.95" customHeight="1" x14ac:dyDescent="0.3">
      <c r="A49" s="85" t="s">
        <v>1025</v>
      </c>
      <c r="B49" s="21" t="s">
        <v>210</v>
      </c>
      <c r="C49" s="21" t="s">
        <v>52</v>
      </c>
      <c r="D49" s="35" t="s">
        <v>60</v>
      </c>
      <c r="E49" s="22">
        <v>3.78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1"/>
    </row>
    <row r="50" spans="1:17" s="90" customFormat="1" ht="21.95" customHeight="1" x14ac:dyDescent="0.3">
      <c r="A50" s="86" t="s">
        <v>1026</v>
      </c>
      <c r="B50" s="87" t="s">
        <v>1027</v>
      </c>
      <c r="C50" s="87" t="s">
        <v>52</v>
      </c>
      <c r="D50" s="88" t="s">
        <v>52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7"/>
    </row>
    <row r="51" spans="1:17" ht="21.95" customHeight="1" x14ac:dyDescent="0.3">
      <c r="A51" s="85" t="s">
        <v>1028</v>
      </c>
      <c r="B51" s="21" t="s">
        <v>223</v>
      </c>
      <c r="C51" s="21" t="s">
        <v>224</v>
      </c>
      <c r="D51" s="35" t="s">
        <v>217</v>
      </c>
      <c r="E51" s="22">
        <v>12.146000000000001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1"/>
    </row>
    <row r="52" spans="1:17" ht="21.95" customHeight="1" x14ac:dyDescent="0.3">
      <c r="A52" s="85" t="s">
        <v>1029</v>
      </c>
      <c r="B52" s="21" t="s">
        <v>223</v>
      </c>
      <c r="C52" s="21" t="s">
        <v>227</v>
      </c>
      <c r="D52" s="35" t="s">
        <v>217</v>
      </c>
      <c r="E52" s="22">
        <v>2.907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1"/>
    </row>
    <row r="53" spans="1:17" ht="21.95" customHeight="1" x14ac:dyDescent="0.3">
      <c r="A53" s="85" t="s">
        <v>1030</v>
      </c>
      <c r="B53" s="21" t="s">
        <v>223</v>
      </c>
      <c r="C53" s="21" t="s">
        <v>230</v>
      </c>
      <c r="D53" s="35" t="s">
        <v>217</v>
      </c>
      <c r="E53" s="22">
        <v>0.3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1"/>
    </row>
    <row r="54" spans="1:17" ht="21.95" customHeight="1" x14ac:dyDescent="0.3">
      <c r="A54" s="85" t="s">
        <v>1031</v>
      </c>
      <c r="B54" s="21" t="s">
        <v>215</v>
      </c>
      <c r="C54" s="21" t="s">
        <v>216</v>
      </c>
      <c r="D54" s="35" t="s">
        <v>217</v>
      </c>
      <c r="E54" s="22">
        <v>15.353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1"/>
    </row>
    <row r="55" spans="1:17" ht="21.95" customHeight="1" x14ac:dyDescent="0.3">
      <c r="A55" s="85" t="s">
        <v>1032</v>
      </c>
      <c r="B55" s="21" t="s">
        <v>233</v>
      </c>
      <c r="C55" s="21" t="s">
        <v>234</v>
      </c>
      <c r="D55" s="35" t="s">
        <v>217</v>
      </c>
      <c r="E55" s="22">
        <v>15.353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1"/>
    </row>
    <row r="56" spans="1:17" s="90" customFormat="1" ht="21.95" customHeight="1" x14ac:dyDescent="0.3">
      <c r="A56" s="86" t="s">
        <v>1033</v>
      </c>
      <c r="B56" s="87" t="s">
        <v>942</v>
      </c>
      <c r="C56" s="87" t="s">
        <v>52</v>
      </c>
      <c r="D56" s="88" t="s">
        <v>52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7"/>
    </row>
    <row r="57" spans="1:17" ht="21.95" customHeight="1" x14ac:dyDescent="0.3">
      <c r="A57" s="85" t="s">
        <v>1034</v>
      </c>
      <c r="B57" s="21" t="s">
        <v>240</v>
      </c>
      <c r="C57" s="21" t="s">
        <v>241</v>
      </c>
      <c r="D57" s="35" t="s">
        <v>242</v>
      </c>
      <c r="E57" s="22">
        <v>287.64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1"/>
    </row>
    <row r="58" spans="1:17" ht="21.95" customHeight="1" x14ac:dyDescent="0.3">
      <c r="A58" s="85" t="s">
        <v>1035</v>
      </c>
      <c r="B58" s="21" t="s">
        <v>240</v>
      </c>
      <c r="C58" s="21" t="s">
        <v>245</v>
      </c>
      <c r="D58" s="35" t="s">
        <v>242</v>
      </c>
      <c r="E58" s="22">
        <v>767.44799999999998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1"/>
    </row>
    <row r="59" spans="1:17" x14ac:dyDescent="0.3">
      <c r="A59" s="18" t="s">
        <v>52</v>
      </c>
      <c r="B59" s="18" t="s">
        <v>52</v>
      </c>
      <c r="C59" s="18" t="s">
        <v>52</v>
      </c>
      <c r="D59" s="84" t="s">
        <v>52</v>
      </c>
      <c r="Q59" s="18" t="s">
        <v>52</v>
      </c>
    </row>
  </sheetData>
  <mergeCells count="1">
    <mergeCell ref="A1:Q1"/>
  </mergeCells>
  <phoneticPr fontId="1" type="noConversion"/>
  <pageMargins left="0.78740157480314965" right="0" top="0.39370078740157483" bottom="0.39370078740157483" header="0" footer="0.31496062992125984"/>
  <pageSetup paperSize="9" scale="65" fitToHeight="0" orientation="landscape" r:id="rId1"/>
  <rowBreaks count="2" manualBreakCount="2">
    <brk id="37" max="16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353"/>
  <sheetViews>
    <sheetView view="pageBreakPreview" zoomScaleNormal="100" zoomScaleSheetLayoutView="100" workbookViewId="0">
      <selection activeCell="H1" sqref="H1"/>
    </sheetView>
  </sheetViews>
  <sheetFormatPr defaultRowHeight="16.5" x14ac:dyDescent="0.3"/>
  <cols>
    <col min="1" max="1" width="28.625" customWidth="1"/>
    <col min="2" max="2" width="6.625" style="31" customWidth="1"/>
    <col min="3" max="3" width="42.625" customWidth="1"/>
    <col min="4" max="4" width="32.625" customWidth="1"/>
    <col min="5" max="5" width="6.625" customWidth="1"/>
    <col min="6" max="6" width="68.625" customWidth="1"/>
    <col min="7" max="7" width="8.625" customWidth="1"/>
  </cols>
  <sheetData>
    <row r="1" spans="1:7" ht="20.100000000000001" customHeight="1" x14ac:dyDescent="0.3">
      <c r="A1" s="135" t="s">
        <v>1036</v>
      </c>
      <c r="B1" s="135"/>
      <c r="C1" s="135"/>
      <c r="D1" s="135"/>
      <c r="E1" s="135"/>
      <c r="F1" s="135"/>
      <c r="G1" s="135"/>
    </row>
    <row r="2" spans="1:7" ht="20.100000000000001" customHeight="1" x14ac:dyDescent="0.3">
      <c r="A2" s="20" t="s">
        <v>1205</v>
      </c>
      <c r="B2" s="34"/>
      <c r="C2" s="20"/>
      <c r="D2" s="20" t="s">
        <v>1037</v>
      </c>
      <c r="E2" s="20"/>
      <c r="F2" s="20"/>
      <c r="G2" s="20"/>
    </row>
    <row r="3" spans="1:7" ht="20.100000000000001" customHeight="1" x14ac:dyDescent="0.3">
      <c r="A3" s="30" t="s">
        <v>1038</v>
      </c>
      <c r="B3" s="30" t="s">
        <v>1039</v>
      </c>
      <c r="C3" s="30" t="s">
        <v>638</v>
      </c>
      <c r="D3" s="30" t="s">
        <v>639</v>
      </c>
      <c r="E3" s="30" t="s">
        <v>4</v>
      </c>
      <c r="F3" s="30" t="s">
        <v>1040</v>
      </c>
      <c r="G3" s="30" t="s">
        <v>954</v>
      </c>
    </row>
    <row r="4" spans="1:7" ht="20.100000000000001" customHeight="1" x14ac:dyDescent="0.3">
      <c r="A4" s="136" t="s">
        <v>1041</v>
      </c>
      <c r="B4" s="136"/>
      <c r="C4" s="136"/>
      <c r="D4" s="136"/>
      <c r="E4" s="136"/>
      <c r="F4" s="136"/>
      <c r="G4" s="136"/>
    </row>
    <row r="5" spans="1:7" ht="20.100000000000001" customHeight="1" x14ac:dyDescent="0.3">
      <c r="A5" s="137" t="s">
        <v>1042</v>
      </c>
      <c r="B5" s="137"/>
      <c r="C5" s="137"/>
      <c r="D5" s="137"/>
      <c r="E5" s="137"/>
      <c r="F5" s="137"/>
      <c r="G5" s="137"/>
    </row>
    <row r="6" spans="1:7" ht="20.100000000000001" hidden="1" customHeight="1" x14ac:dyDescent="0.3">
      <c r="A6" s="137" t="s">
        <v>1043</v>
      </c>
      <c r="B6" s="137"/>
      <c r="C6" s="137"/>
      <c r="D6" s="137"/>
      <c r="E6" s="137"/>
      <c r="F6" s="137"/>
      <c r="G6" s="137"/>
    </row>
    <row r="7" spans="1:7" ht="20.100000000000001" hidden="1" customHeight="1" x14ac:dyDescent="0.3">
      <c r="A7" s="137" t="s">
        <v>1044</v>
      </c>
      <c r="B7" s="137"/>
      <c r="C7" s="137"/>
      <c r="D7" s="137"/>
      <c r="E7" s="137"/>
      <c r="F7" s="137"/>
      <c r="G7" s="137"/>
    </row>
    <row r="8" spans="1:7" ht="20.100000000000001" customHeight="1" x14ac:dyDescent="0.3">
      <c r="A8" s="137" t="s">
        <v>1045</v>
      </c>
      <c r="B8" s="137"/>
      <c r="C8" s="137"/>
      <c r="D8" s="137"/>
      <c r="E8" s="137"/>
      <c r="F8" s="137"/>
      <c r="G8" s="137"/>
    </row>
    <row r="9" spans="1:7" ht="20.100000000000001" hidden="1" customHeight="1" x14ac:dyDescent="0.3">
      <c r="A9" s="137" t="s">
        <v>1046</v>
      </c>
      <c r="B9" s="137"/>
      <c r="C9" s="137"/>
      <c r="D9" s="137"/>
      <c r="E9" s="137"/>
      <c r="F9" s="137"/>
      <c r="G9" s="137"/>
    </row>
    <row r="10" spans="1:7" ht="20.100000000000001" hidden="1" customHeight="1" x14ac:dyDescent="0.3">
      <c r="A10" s="137" t="s">
        <v>1047</v>
      </c>
      <c r="B10" s="137"/>
      <c r="C10" s="137"/>
      <c r="D10" s="137"/>
      <c r="E10" s="137"/>
      <c r="F10" s="137"/>
      <c r="G10" s="137"/>
    </row>
    <row r="11" spans="1:7" ht="20.100000000000001" hidden="1" customHeight="1" x14ac:dyDescent="0.3">
      <c r="A11" s="137" t="s">
        <v>1048</v>
      </c>
      <c r="B11" s="137"/>
      <c r="C11" s="137"/>
      <c r="D11" s="137"/>
      <c r="E11" s="137"/>
      <c r="F11" s="137"/>
      <c r="G11" s="137"/>
    </row>
    <row r="12" spans="1:7" ht="20.100000000000001" hidden="1" customHeight="1" x14ac:dyDescent="0.3">
      <c r="A12" s="137" t="s">
        <v>1049</v>
      </c>
      <c r="B12" s="137"/>
      <c r="C12" s="137"/>
      <c r="D12" s="137"/>
      <c r="E12" s="137"/>
      <c r="F12" s="137"/>
      <c r="G12" s="137"/>
    </row>
    <row r="13" spans="1:7" ht="20.100000000000001" hidden="1" customHeight="1" x14ac:dyDescent="0.3">
      <c r="A13" s="137" t="s">
        <v>1050</v>
      </c>
      <c r="B13" s="137"/>
      <c r="C13" s="137"/>
      <c r="D13" s="137"/>
      <c r="E13" s="137"/>
      <c r="F13" s="137"/>
      <c r="G13" s="137"/>
    </row>
    <row r="14" spans="1:7" ht="20.100000000000001" customHeight="1" x14ac:dyDescent="0.3">
      <c r="A14" s="137" t="s">
        <v>1051</v>
      </c>
      <c r="B14" s="137"/>
      <c r="C14" s="137"/>
      <c r="D14" s="137"/>
      <c r="E14" s="137"/>
      <c r="F14" s="137"/>
      <c r="G14" s="137"/>
    </row>
    <row r="15" spans="1:7" ht="20.100000000000001" customHeight="1" x14ac:dyDescent="0.3">
      <c r="A15" s="137" t="s">
        <v>1052</v>
      </c>
      <c r="B15" s="137"/>
      <c r="C15" s="137"/>
      <c r="D15" s="137"/>
      <c r="E15" s="137"/>
      <c r="F15" s="137"/>
      <c r="G15" s="137"/>
    </row>
    <row r="16" spans="1:7" ht="20.100000000000001" customHeight="1" x14ac:dyDescent="0.3">
      <c r="A16" s="137" t="s">
        <v>1053</v>
      </c>
      <c r="B16" s="137"/>
      <c r="C16" s="137"/>
      <c r="D16" s="137"/>
      <c r="E16" s="137"/>
      <c r="F16" s="137"/>
      <c r="G16" s="137"/>
    </row>
    <row r="17" spans="1:7" ht="20.100000000000001" customHeight="1" x14ac:dyDescent="0.3">
      <c r="A17" s="137" t="s">
        <v>1054</v>
      </c>
      <c r="B17" s="137"/>
      <c r="C17" s="137"/>
      <c r="D17" s="137"/>
      <c r="E17" s="137"/>
      <c r="F17" s="137"/>
      <c r="G17" s="137"/>
    </row>
    <row r="18" spans="1:7" ht="20.100000000000001" customHeight="1" x14ac:dyDescent="0.3">
      <c r="A18" s="137" t="s">
        <v>1055</v>
      </c>
      <c r="B18" s="137"/>
      <c r="C18" s="137"/>
      <c r="D18" s="137"/>
      <c r="E18" s="137"/>
      <c r="F18" s="137"/>
      <c r="G18" s="137"/>
    </row>
    <row r="19" spans="1:7" ht="20.100000000000001" customHeight="1" x14ac:dyDescent="0.3">
      <c r="A19" s="137" t="s">
        <v>1056</v>
      </c>
      <c r="B19" s="137"/>
      <c r="C19" s="137"/>
      <c r="D19" s="137"/>
      <c r="E19" s="137"/>
      <c r="F19" s="137"/>
      <c r="G19" s="137"/>
    </row>
    <row r="20" spans="1:7" ht="20.100000000000001" customHeight="1" x14ac:dyDescent="0.3">
      <c r="A20" s="137" t="s">
        <v>1057</v>
      </c>
      <c r="B20" s="137"/>
      <c r="C20" s="137"/>
      <c r="D20" s="137"/>
      <c r="E20" s="137"/>
      <c r="F20" s="137"/>
      <c r="G20" s="137"/>
    </row>
    <row r="21" spans="1:7" ht="20.100000000000001" customHeight="1" x14ac:dyDescent="0.3">
      <c r="A21" s="137" t="s">
        <v>1058</v>
      </c>
      <c r="B21" s="137"/>
      <c r="C21" s="137"/>
      <c r="D21" s="137"/>
      <c r="E21" s="137"/>
      <c r="F21" s="137"/>
      <c r="G21" s="137"/>
    </row>
    <row r="22" spans="1:7" ht="20.100000000000001" customHeight="1" x14ac:dyDescent="0.3">
      <c r="A22" s="137" t="s">
        <v>1059</v>
      </c>
      <c r="B22" s="137"/>
      <c r="C22" s="137"/>
      <c r="D22" s="137"/>
      <c r="E22" s="137"/>
      <c r="F22" s="137"/>
      <c r="G22" s="137"/>
    </row>
    <row r="23" spans="1:7" ht="20.100000000000001" customHeight="1" x14ac:dyDescent="0.3">
      <c r="A23" s="137" t="s">
        <v>1060</v>
      </c>
      <c r="B23" s="137"/>
      <c r="C23" s="137"/>
      <c r="D23" s="137"/>
      <c r="E23" s="137"/>
      <c r="F23" s="137"/>
      <c r="G23" s="137"/>
    </row>
    <row r="24" spans="1:7" ht="20.100000000000001" customHeight="1" x14ac:dyDescent="0.3">
      <c r="A24" s="137" t="s">
        <v>1061</v>
      </c>
      <c r="B24" s="137"/>
      <c r="C24" s="137"/>
      <c r="D24" s="137"/>
      <c r="E24" s="137"/>
      <c r="F24" s="137"/>
      <c r="G24" s="137"/>
    </row>
    <row r="25" spans="1:7" ht="20.100000000000001" customHeight="1" x14ac:dyDescent="0.3">
      <c r="A25" s="137" t="s">
        <v>1062</v>
      </c>
      <c r="B25" s="137"/>
      <c r="C25" s="137"/>
      <c r="D25" s="137"/>
      <c r="E25" s="137"/>
      <c r="F25" s="137"/>
      <c r="G25" s="137"/>
    </row>
    <row r="26" spans="1:7" ht="20.100000000000001" customHeight="1" x14ac:dyDescent="0.3">
      <c r="A26" s="137" t="s">
        <v>1063</v>
      </c>
      <c r="B26" s="137"/>
      <c r="C26" s="137"/>
      <c r="D26" s="137"/>
      <c r="E26" s="137"/>
      <c r="F26" s="137"/>
      <c r="G26" s="137"/>
    </row>
    <row r="27" spans="1:7" ht="20.100000000000001" customHeight="1" x14ac:dyDescent="0.3">
      <c r="A27" s="137" t="s">
        <v>1064</v>
      </c>
      <c r="B27" s="137"/>
      <c r="C27" s="137"/>
      <c r="D27" s="137"/>
      <c r="E27" s="137"/>
      <c r="F27" s="137"/>
      <c r="G27" s="137"/>
    </row>
    <row r="28" spans="1:7" ht="20.100000000000001" customHeight="1" x14ac:dyDescent="0.3">
      <c r="A28" s="137" t="s">
        <v>1065</v>
      </c>
      <c r="B28" s="137"/>
      <c r="C28" s="137"/>
      <c r="D28" s="137"/>
      <c r="E28" s="137"/>
      <c r="F28" s="137"/>
      <c r="G28" s="137"/>
    </row>
    <row r="29" spans="1:7" ht="20.100000000000001" customHeight="1" x14ac:dyDescent="0.3">
      <c r="A29" s="137" t="s">
        <v>1066</v>
      </c>
      <c r="B29" s="137"/>
      <c r="C29" s="137"/>
      <c r="D29" s="137"/>
      <c r="E29" s="137"/>
      <c r="F29" s="137"/>
      <c r="G29" s="137"/>
    </row>
    <row r="30" spans="1:7" ht="20.100000000000001" customHeight="1" x14ac:dyDescent="0.3">
      <c r="A30" s="137" t="s">
        <v>1067</v>
      </c>
      <c r="B30" s="137"/>
      <c r="C30" s="137"/>
      <c r="D30" s="137"/>
      <c r="E30" s="137"/>
      <c r="F30" s="137"/>
      <c r="G30" s="137"/>
    </row>
    <row r="31" spans="1:7" ht="20.100000000000001" customHeight="1" x14ac:dyDescent="0.3">
      <c r="A31" s="137" t="s">
        <v>1068</v>
      </c>
      <c r="B31" s="137"/>
      <c r="C31" s="137"/>
      <c r="D31" s="137"/>
      <c r="E31" s="137"/>
      <c r="F31" s="137"/>
      <c r="G31" s="137"/>
    </row>
    <row r="32" spans="1:7" ht="20.100000000000001" customHeight="1" x14ac:dyDescent="0.3">
      <c r="A32" s="137" t="s">
        <v>1069</v>
      </c>
      <c r="B32" s="137"/>
      <c r="C32" s="137"/>
      <c r="D32" s="137"/>
      <c r="E32" s="137"/>
      <c r="F32" s="137"/>
      <c r="G32" s="137"/>
    </row>
    <row r="33" spans="1:7" ht="20.100000000000001" customHeight="1" x14ac:dyDescent="0.3">
      <c r="A33" s="137" t="s">
        <v>1070</v>
      </c>
      <c r="B33" s="137"/>
      <c r="C33" s="137"/>
      <c r="D33" s="137"/>
      <c r="E33" s="137"/>
      <c r="F33" s="137"/>
      <c r="G33" s="137"/>
    </row>
    <row r="34" spans="1:7" ht="20.100000000000001" customHeight="1" x14ac:dyDescent="0.3">
      <c r="A34" s="137" t="s">
        <v>1071</v>
      </c>
      <c r="B34" s="137"/>
      <c r="C34" s="137"/>
      <c r="D34" s="137"/>
      <c r="E34" s="137"/>
      <c r="F34" s="137"/>
      <c r="G34" s="137"/>
    </row>
    <row r="35" spans="1:7" ht="20.100000000000001" customHeight="1" x14ac:dyDescent="0.3">
      <c r="A35" s="137" t="s">
        <v>1072</v>
      </c>
      <c r="B35" s="137"/>
      <c r="C35" s="137"/>
      <c r="D35" s="137"/>
      <c r="E35" s="137"/>
      <c r="F35" s="137"/>
      <c r="G35" s="137"/>
    </row>
    <row r="36" spans="1:7" ht="20.100000000000001" customHeight="1" x14ac:dyDescent="0.3">
      <c r="A36" s="137" t="s">
        <v>1073</v>
      </c>
      <c r="B36" s="137"/>
      <c r="C36" s="137"/>
      <c r="D36" s="137"/>
      <c r="E36" s="137"/>
      <c r="F36" s="137"/>
      <c r="G36" s="137"/>
    </row>
    <row r="37" spans="1:7" ht="20.100000000000001" customHeight="1" x14ac:dyDescent="0.3">
      <c r="A37" s="137" t="s">
        <v>1074</v>
      </c>
      <c r="B37" s="137"/>
      <c r="C37" s="137"/>
      <c r="D37" s="137"/>
      <c r="E37" s="137"/>
      <c r="F37" s="137"/>
      <c r="G37" s="137"/>
    </row>
    <row r="38" spans="1:7" ht="20.100000000000001" customHeight="1" x14ac:dyDescent="0.3">
      <c r="A38" s="137" t="s">
        <v>1075</v>
      </c>
      <c r="B38" s="137"/>
      <c r="C38" s="137"/>
      <c r="D38" s="137"/>
      <c r="E38" s="137"/>
      <c r="F38" s="137"/>
      <c r="G38" s="137"/>
    </row>
    <row r="39" spans="1:7" ht="20.100000000000001" customHeight="1" x14ac:dyDescent="0.3">
      <c r="A39" s="137" t="s">
        <v>1076</v>
      </c>
      <c r="B39" s="137"/>
      <c r="C39" s="137"/>
      <c r="D39" s="137"/>
      <c r="E39" s="137"/>
      <c r="F39" s="137"/>
      <c r="G39" s="137"/>
    </row>
    <row r="40" spans="1:7" ht="20.100000000000001" customHeight="1" x14ac:dyDescent="0.3">
      <c r="A40" s="137" t="s">
        <v>1077</v>
      </c>
      <c r="B40" s="137"/>
      <c r="C40" s="137"/>
      <c r="D40" s="137"/>
      <c r="E40" s="137"/>
      <c r="F40" s="137"/>
      <c r="G40" s="137"/>
    </row>
    <row r="41" spans="1:7" ht="20.100000000000001" customHeight="1" x14ac:dyDescent="0.3">
      <c r="A41" s="137" t="s">
        <v>1078</v>
      </c>
      <c r="B41" s="137"/>
      <c r="C41" s="137"/>
      <c r="D41" s="137"/>
      <c r="E41" s="137"/>
      <c r="F41" s="137"/>
      <c r="G41" s="137"/>
    </row>
    <row r="42" spans="1:7" ht="20.100000000000001" customHeight="1" x14ac:dyDescent="0.3">
      <c r="A42" s="137" t="s">
        <v>1079</v>
      </c>
      <c r="B42" s="137"/>
      <c r="C42" s="137"/>
      <c r="D42" s="137"/>
      <c r="E42" s="137"/>
      <c r="F42" s="137"/>
      <c r="G42" s="137"/>
    </row>
    <row r="43" spans="1:7" ht="20.100000000000001" customHeight="1" x14ac:dyDescent="0.3">
      <c r="A43" s="137" t="s">
        <v>1080</v>
      </c>
      <c r="B43" s="137"/>
      <c r="C43" s="137"/>
      <c r="D43" s="137"/>
      <c r="E43" s="137"/>
      <c r="F43" s="137"/>
      <c r="G43" s="137"/>
    </row>
    <row r="44" spans="1:7" ht="20.100000000000001" customHeight="1" x14ac:dyDescent="0.3">
      <c r="A44" s="137" t="s">
        <v>1081</v>
      </c>
      <c r="B44" s="137"/>
      <c r="C44" s="137"/>
      <c r="D44" s="137"/>
      <c r="E44" s="137"/>
      <c r="F44" s="137"/>
      <c r="G44" s="137"/>
    </row>
    <row r="45" spans="1:7" ht="20.100000000000001" customHeight="1" x14ac:dyDescent="0.3">
      <c r="A45" s="137" t="s">
        <v>1082</v>
      </c>
      <c r="B45" s="137"/>
      <c r="C45" s="137"/>
      <c r="D45" s="137"/>
      <c r="E45" s="137"/>
      <c r="F45" s="137"/>
      <c r="G45" s="137"/>
    </row>
    <row r="46" spans="1:7" ht="20.100000000000001" customHeight="1" x14ac:dyDescent="0.3">
      <c r="A46" s="137" t="s">
        <v>1083</v>
      </c>
      <c r="B46" s="137"/>
      <c r="C46" s="137"/>
      <c r="D46" s="137"/>
      <c r="E46" s="137"/>
      <c r="F46" s="137"/>
      <c r="G46" s="137"/>
    </row>
    <row r="47" spans="1:7" ht="20.100000000000001" customHeight="1" x14ac:dyDescent="0.3">
      <c r="A47" s="137" t="s">
        <v>1084</v>
      </c>
      <c r="B47" s="137"/>
      <c r="C47" s="137"/>
      <c r="D47" s="137"/>
      <c r="E47" s="137"/>
      <c r="F47" s="137"/>
      <c r="G47" s="137"/>
    </row>
    <row r="48" spans="1:7" ht="20.100000000000001" customHeight="1" x14ac:dyDescent="0.3">
      <c r="A48" s="137" t="s">
        <v>1085</v>
      </c>
      <c r="B48" s="137"/>
      <c r="C48" s="137"/>
      <c r="D48" s="137"/>
      <c r="E48" s="137"/>
      <c r="F48" s="137"/>
      <c r="G48" s="137"/>
    </row>
    <row r="49" spans="1:7" ht="20.100000000000001" customHeight="1" x14ac:dyDescent="0.3">
      <c r="A49" s="137" t="s">
        <v>1086</v>
      </c>
      <c r="B49" s="137"/>
      <c r="C49" s="137"/>
      <c r="D49" s="137"/>
      <c r="E49" s="137"/>
      <c r="F49" s="137"/>
      <c r="G49" s="137"/>
    </row>
    <row r="50" spans="1:7" ht="20.100000000000001" customHeight="1" x14ac:dyDescent="0.3">
      <c r="A50" s="137" t="s">
        <v>1087</v>
      </c>
      <c r="B50" s="137"/>
      <c r="C50" s="137"/>
      <c r="D50" s="137"/>
      <c r="E50" s="137"/>
      <c r="F50" s="137"/>
      <c r="G50" s="137"/>
    </row>
    <row r="51" spans="1:7" ht="20.100000000000001" customHeight="1" x14ac:dyDescent="0.3">
      <c r="A51" s="137" t="s">
        <v>1088</v>
      </c>
      <c r="B51" s="137"/>
      <c r="C51" s="137"/>
      <c r="D51" s="137"/>
      <c r="E51" s="137"/>
      <c r="F51" s="137"/>
      <c r="G51" s="137"/>
    </row>
    <row r="52" spans="1:7" ht="20.100000000000001" customHeight="1" x14ac:dyDescent="0.3">
      <c r="A52" s="137" t="s">
        <v>1089</v>
      </c>
      <c r="B52" s="137"/>
      <c r="C52" s="137"/>
      <c r="D52" s="137"/>
      <c r="E52" s="137"/>
      <c r="F52" s="137"/>
      <c r="G52" s="137"/>
    </row>
    <row r="53" spans="1:7" ht="20.100000000000001" customHeight="1" x14ac:dyDescent="0.3">
      <c r="A53" s="137" t="s">
        <v>1090</v>
      </c>
      <c r="B53" s="137"/>
      <c r="C53" s="137"/>
      <c r="D53" s="137"/>
      <c r="E53" s="137"/>
      <c r="F53" s="137"/>
      <c r="G53" s="137"/>
    </row>
    <row r="54" spans="1:7" ht="20.100000000000001" customHeight="1" x14ac:dyDescent="0.3">
      <c r="A54" s="137" t="s">
        <v>1091</v>
      </c>
      <c r="B54" s="137"/>
      <c r="C54" s="137"/>
      <c r="D54" s="137"/>
      <c r="E54" s="137"/>
      <c r="F54" s="137"/>
      <c r="G54" s="137"/>
    </row>
    <row r="55" spans="1:7" ht="20.100000000000001" customHeight="1" x14ac:dyDescent="0.3">
      <c r="A55" s="137" t="s">
        <v>1092</v>
      </c>
      <c r="B55" s="137"/>
      <c r="C55" s="137"/>
      <c r="D55" s="137"/>
      <c r="E55" s="137"/>
      <c r="F55" s="137"/>
      <c r="G55" s="137"/>
    </row>
    <row r="56" spans="1:7" ht="20.100000000000001" customHeight="1" x14ac:dyDescent="0.3">
      <c r="A56" s="137" t="s">
        <v>1093</v>
      </c>
      <c r="B56" s="137"/>
      <c r="C56" s="137"/>
      <c r="D56" s="137"/>
      <c r="E56" s="137"/>
      <c r="F56" s="137"/>
      <c r="G56" s="137"/>
    </row>
    <row r="57" spans="1:7" ht="20.100000000000001" customHeight="1" x14ac:dyDescent="0.3">
      <c r="A57" s="137" t="s">
        <v>1094</v>
      </c>
      <c r="B57" s="137"/>
      <c r="C57" s="137"/>
      <c r="D57" s="137"/>
      <c r="E57" s="137"/>
      <c r="F57" s="137"/>
      <c r="G57" s="137"/>
    </row>
    <row r="58" spans="1:7" ht="20.100000000000001" customHeight="1" x14ac:dyDescent="0.3">
      <c r="A58" s="137" t="s">
        <v>1095</v>
      </c>
      <c r="B58" s="137"/>
      <c r="C58" s="137"/>
      <c r="D58" s="137"/>
      <c r="E58" s="137"/>
      <c r="F58" s="137"/>
      <c r="G58" s="137"/>
    </row>
    <row r="59" spans="1:7" ht="20.100000000000001" customHeight="1" x14ac:dyDescent="0.3">
      <c r="A59" s="137" t="s">
        <v>1096</v>
      </c>
      <c r="B59" s="137"/>
      <c r="C59" s="137"/>
      <c r="D59" s="137"/>
      <c r="E59" s="137"/>
      <c r="F59" s="137"/>
      <c r="G59" s="137"/>
    </row>
    <row r="60" spans="1:7" ht="20.100000000000001" customHeight="1" x14ac:dyDescent="0.3">
      <c r="A60" s="137" t="s">
        <v>1097</v>
      </c>
      <c r="B60" s="137"/>
      <c r="C60" s="137"/>
      <c r="D60" s="137"/>
      <c r="E60" s="137"/>
      <c r="F60" s="137"/>
      <c r="G60" s="137"/>
    </row>
    <row r="61" spans="1:7" ht="20.100000000000001" hidden="1" customHeight="1" x14ac:dyDescent="0.3">
      <c r="A61" s="137" t="s">
        <v>1098</v>
      </c>
      <c r="B61" s="137"/>
      <c r="C61" s="137"/>
      <c r="D61" s="137"/>
      <c r="E61" s="137"/>
      <c r="F61" s="137"/>
      <c r="G61" s="137"/>
    </row>
    <row r="62" spans="1:7" ht="20.100000000000001" hidden="1" customHeight="1" x14ac:dyDescent="0.3">
      <c r="A62" s="138" t="s">
        <v>52</v>
      </c>
      <c r="B62" s="35" t="s">
        <v>52</v>
      </c>
      <c r="C62" s="21" t="s">
        <v>1099</v>
      </c>
      <c r="D62" s="21" t="s">
        <v>52</v>
      </c>
      <c r="E62" s="21" t="s">
        <v>52</v>
      </c>
      <c r="F62" s="21" t="s">
        <v>52</v>
      </c>
      <c r="G62" s="22">
        <v>0</v>
      </c>
    </row>
    <row r="63" spans="1:7" ht="20.100000000000001" hidden="1" customHeight="1" x14ac:dyDescent="0.3">
      <c r="A63" s="137"/>
      <c r="B63" s="35" t="s">
        <v>52</v>
      </c>
      <c r="C63" s="21" t="s">
        <v>1099</v>
      </c>
      <c r="D63" s="21" t="s">
        <v>52</v>
      </c>
      <c r="E63" s="21" t="s">
        <v>52</v>
      </c>
      <c r="F63" s="21" t="s">
        <v>52</v>
      </c>
      <c r="G63" s="22">
        <v>0</v>
      </c>
    </row>
    <row r="64" spans="1:7" ht="20.100000000000001" hidden="1" customHeight="1" x14ac:dyDescent="0.3">
      <c r="A64" s="137"/>
      <c r="B64" s="35" t="s">
        <v>52</v>
      </c>
      <c r="C64" s="21" t="s">
        <v>1099</v>
      </c>
      <c r="D64" s="21" t="s">
        <v>52</v>
      </c>
      <c r="E64" s="21" t="s">
        <v>52</v>
      </c>
      <c r="F64" s="21" t="s">
        <v>52</v>
      </c>
      <c r="G64" s="22">
        <v>0</v>
      </c>
    </row>
    <row r="65" spans="1:7" ht="20.100000000000001" customHeight="1" x14ac:dyDescent="0.3">
      <c r="A65" s="137"/>
      <c r="B65" s="35" t="s">
        <v>52</v>
      </c>
      <c r="C65" s="21" t="s">
        <v>1099</v>
      </c>
      <c r="D65" s="21" t="s">
        <v>52</v>
      </c>
      <c r="E65" s="21" t="s">
        <v>52</v>
      </c>
      <c r="F65" s="21" t="s">
        <v>1100</v>
      </c>
      <c r="G65" s="22"/>
    </row>
    <row r="66" spans="1:7" ht="20.100000000000001" customHeight="1" x14ac:dyDescent="0.3">
      <c r="A66" s="137"/>
      <c r="B66" s="35" t="s">
        <v>52</v>
      </c>
      <c r="C66" s="21" t="s">
        <v>1013</v>
      </c>
      <c r="D66" s="21" t="s">
        <v>52</v>
      </c>
      <c r="E66" s="21" t="s">
        <v>60</v>
      </c>
      <c r="F66" s="21" t="s">
        <v>1101</v>
      </c>
      <c r="G66" s="22">
        <v>333.1</v>
      </c>
    </row>
    <row r="67" spans="1:7" ht="20.100000000000001" customHeight="1" x14ac:dyDescent="0.3">
      <c r="A67" s="137"/>
      <c r="B67" s="35" t="s">
        <v>52</v>
      </c>
      <c r="C67" s="21" t="s">
        <v>223</v>
      </c>
      <c r="D67" s="21" t="s">
        <v>224</v>
      </c>
      <c r="E67" s="21" t="s">
        <v>217</v>
      </c>
      <c r="F67" s="21" t="s">
        <v>1102</v>
      </c>
      <c r="G67" s="22">
        <v>7.9939999999999998</v>
      </c>
    </row>
    <row r="68" spans="1:7" ht="20.100000000000001" customHeight="1" x14ac:dyDescent="0.3">
      <c r="A68" s="137"/>
      <c r="B68" s="35" t="s">
        <v>52</v>
      </c>
      <c r="C68" s="21" t="s">
        <v>215</v>
      </c>
      <c r="D68" s="21" t="s">
        <v>216</v>
      </c>
      <c r="E68" s="21" t="s">
        <v>217</v>
      </c>
      <c r="F68" s="21" t="s">
        <v>1102</v>
      </c>
      <c r="G68" s="22">
        <v>7.9939999999999998</v>
      </c>
    </row>
    <row r="69" spans="1:7" ht="20.100000000000001" customHeight="1" x14ac:dyDescent="0.3">
      <c r="A69" s="137"/>
      <c r="B69" s="35" t="s">
        <v>52</v>
      </c>
      <c r="C69" s="21" t="s">
        <v>233</v>
      </c>
      <c r="D69" s="21" t="s">
        <v>234</v>
      </c>
      <c r="E69" s="21" t="s">
        <v>217</v>
      </c>
      <c r="F69" s="21" t="s">
        <v>1102</v>
      </c>
      <c r="G69" s="22">
        <v>7.9939999999999998</v>
      </c>
    </row>
    <row r="70" spans="1:7" ht="20.100000000000001" hidden="1" customHeight="1" x14ac:dyDescent="0.3">
      <c r="A70" s="137"/>
      <c r="B70" s="35" t="s">
        <v>52</v>
      </c>
      <c r="C70" s="21" t="s">
        <v>1099</v>
      </c>
      <c r="D70" s="21" t="s">
        <v>52</v>
      </c>
      <c r="E70" s="21" t="s">
        <v>52</v>
      </c>
      <c r="F70" s="21" t="s">
        <v>52</v>
      </c>
      <c r="G70" s="22">
        <v>0</v>
      </c>
    </row>
    <row r="71" spans="1:7" ht="20.100000000000001" hidden="1" customHeight="1" x14ac:dyDescent="0.3">
      <c r="A71" s="137"/>
      <c r="B71" s="35" t="s">
        <v>52</v>
      </c>
      <c r="C71" s="21" t="s">
        <v>1099</v>
      </c>
      <c r="D71" s="21" t="s">
        <v>52</v>
      </c>
      <c r="E71" s="21" t="s">
        <v>52</v>
      </c>
      <c r="F71" s="21" t="s">
        <v>52</v>
      </c>
      <c r="G71" s="22">
        <v>0</v>
      </c>
    </row>
    <row r="72" spans="1:7" ht="20.100000000000001" customHeight="1" x14ac:dyDescent="0.3">
      <c r="A72" s="21" t="s">
        <v>52</v>
      </c>
      <c r="B72" s="35" t="s">
        <v>52</v>
      </c>
      <c r="C72" s="21" t="s">
        <v>1099</v>
      </c>
      <c r="D72" s="21" t="s">
        <v>52</v>
      </c>
      <c r="E72" s="21" t="s">
        <v>52</v>
      </c>
      <c r="F72" s="21" t="s">
        <v>1103</v>
      </c>
      <c r="G72" s="22"/>
    </row>
    <row r="73" spans="1:7" ht="20.100000000000001" customHeight="1" x14ac:dyDescent="0.3">
      <c r="A73" s="21" t="s">
        <v>52</v>
      </c>
      <c r="B73" s="35" t="s">
        <v>52</v>
      </c>
      <c r="C73" s="21" t="s">
        <v>1013</v>
      </c>
      <c r="D73" s="21" t="s">
        <v>52</v>
      </c>
      <c r="E73" s="21" t="s">
        <v>60</v>
      </c>
      <c r="F73" s="21" t="s">
        <v>1104</v>
      </c>
      <c r="G73" s="22">
        <v>21</v>
      </c>
    </row>
    <row r="74" spans="1:7" ht="20.100000000000001" customHeight="1" x14ac:dyDescent="0.3">
      <c r="A74" s="21" t="s">
        <v>52</v>
      </c>
      <c r="B74" s="35" t="s">
        <v>52</v>
      </c>
      <c r="C74" s="21" t="s">
        <v>223</v>
      </c>
      <c r="D74" s="21" t="s">
        <v>224</v>
      </c>
      <c r="E74" s="21" t="s">
        <v>217</v>
      </c>
      <c r="F74" s="21" t="s">
        <v>1105</v>
      </c>
      <c r="G74" s="22">
        <v>0.504</v>
      </c>
    </row>
    <row r="75" spans="1:7" ht="20.100000000000001" customHeight="1" x14ac:dyDescent="0.3">
      <c r="A75" s="21" t="s">
        <v>52</v>
      </c>
      <c r="B75" s="35" t="s">
        <v>52</v>
      </c>
      <c r="C75" s="21" t="s">
        <v>215</v>
      </c>
      <c r="D75" s="21" t="s">
        <v>216</v>
      </c>
      <c r="E75" s="21" t="s">
        <v>217</v>
      </c>
      <c r="F75" s="21" t="s">
        <v>1105</v>
      </c>
      <c r="G75" s="22">
        <v>0.504</v>
      </c>
    </row>
    <row r="76" spans="1:7" ht="20.100000000000001" customHeight="1" x14ac:dyDescent="0.3">
      <c r="A76" s="21" t="s">
        <v>52</v>
      </c>
      <c r="B76" s="35" t="s">
        <v>52</v>
      </c>
      <c r="C76" s="21" t="s">
        <v>233</v>
      </c>
      <c r="D76" s="21" t="s">
        <v>234</v>
      </c>
      <c r="E76" s="21" t="s">
        <v>217</v>
      </c>
      <c r="F76" s="21" t="s">
        <v>1105</v>
      </c>
      <c r="G76" s="22">
        <v>0.504</v>
      </c>
    </row>
    <row r="77" spans="1:7" ht="20.100000000000001" hidden="1" customHeight="1" x14ac:dyDescent="0.3">
      <c r="A77" s="21" t="s">
        <v>52</v>
      </c>
      <c r="B77" s="35" t="s">
        <v>52</v>
      </c>
      <c r="C77" s="21" t="s">
        <v>1099</v>
      </c>
      <c r="D77" s="21" t="s">
        <v>52</v>
      </c>
      <c r="E77" s="21" t="s">
        <v>52</v>
      </c>
      <c r="F77" s="21" t="s">
        <v>52</v>
      </c>
      <c r="G77" s="22">
        <v>0</v>
      </c>
    </row>
    <row r="78" spans="1:7" ht="20.100000000000001" hidden="1" customHeight="1" x14ac:dyDescent="0.3">
      <c r="A78" s="21" t="s">
        <v>52</v>
      </c>
      <c r="B78" s="35" t="s">
        <v>52</v>
      </c>
      <c r="C78" s="21" t="s">
        <v>1099</v>
      </c>
      <c r="D78" s="21" t="s">
        <v>52</v>
      </c>
      <c r="E78" s="21" t="s">
        <v>52</v>
      </c>
      <c r="F78" s="21" t="s">
        <v>52</v>
      </c>
      <c r="G78" s="22">
        <v>0</v>
      </c>
    </row>
    <row r="79" spans="1:7" ht="20.100000000000001" customHeight="1" x14ac:dyDescent="0.3">
      <c r="A79" s="21" t="s">
        <v>52</v>
      </c>
      <c r="B79" s="35" t="s">
        <v>52</v>
      </c>
      <c r="C79" s="21" t="s">
        <v>1099</v>
      </c>
      <c r="D79" s="21" t="s">
        <v>52</v>
      </c>
      <c r="E79" s="21" t="s">
        <v>52</v>
      </c>
      <c r="F79" s="21" t="s">
        <v>1106</v>
      </c>
      <c r="G79" s="22"/>
    </row>
    <row r="80" spans="1:7" ht="20.100000000000001" customHeight="1" x14ac:dyDescent="0.3">
      <c r="A80" s="21" t="s">
        <v>52</v>
      </c>
      <c r="B80" s="35" t="s">
        <v>52</v>
      </c>
      <c r="C80" s="21" t="s">
        <v>1013</v>
      </c>
      <c r="D80" s="21" t="s">
        <v>52</v>
      </c>
      <c r="E80" s="21" t="s">
        <v>60</v>
      </c>
      <c r="F80" s="21" t="s">
        <v>1107</v>
      </c>
      <c r="G80" s="22">
        <v>24</v>
      </c>
    </row>
    <row r="81" spans="1:7" ht="20.100000000000001" customHeight="1" x14ac:dyDescent="0.3">
      <c r="A81" s="21" t="s">
        <v>52</v>
      </c>
      <c r="B81" s="35" t="s">
        <v>52</v>
      </c>
      <c r="C81" s="21" t="s">
        <v>223</v>
      </c>
      <c r="D81" s="21" t="s">
        <v>224</v>
      </c>
      <c r="E81" s="21" t="s">
        <v>217</v>
      </c>
      <c r="F81" s="21" t="s">
        <v>1108</v>
      </c>
      <c r="G81" s="22">
        <v>0.57599999999999996</v>
      </c>
    </row>
    <row r="82" spans="1:7" ht="20.100000000000001" customHeight="1" x14ac:dyDescent="0.3">
      <c r="A82" s="21" t="s">
        <v>52</v>
      </c>
      <c r="B82" s="35" t="s">
        <v>52</v>
      </c>
      <c r="C82" s="21" t="s">
        <v>215</v>
      </c>
      <c r="D82" s="21" t="s">
        <v>216</v>
      </c>
      <c r="E82" s="21" t="s">
        <v>217</v>
      </c>
      <c r="F82" s="21" t="s">
        <v>1108</v>
      </c>
      <c r="G82" s="22">
        <v>0.57599999999999996</v>
      </c>
    </row>
    <row r="83" spans="1:7" ht="20.100000000000001" customHeight="1" x14ac:dyDescent="0.3">
      <c r="A83" s="21" t="s">
        <v>52</v>
      </c>
      <c r="B83" s="35" t="s">
        <v>52</v>
      </c>
      <c r="C83" s="21" t="s">
        <v>233</v>
      </c>
      <c r="D83" s="21" t="s">
        <v>234</v>
      </c>
      <c r="E83" s="21" t="s">
        <v>217</v>
      </c>
      <c r="F83" s="21" t="s">
        <v>1108</v>
      </c>
      <c r="G83" s="22">
        <v>0.57599999999999996</v>
      </c>
    </row>
    <row r="84" spans="1:7" ht="20.100000000000001" hidden="1" customHeight="1" x14ac:dyDescent="0.3">
      <c r="A84" s="21" t="s">
        <v>52</v>
      </c>
      <c r="B84" s="35" t="s">
        <v>52</v>
      </c>
      <c r="C84" s="21" t="s">
        <v>1099</v>
      </c>
      <c r="D84" s="21" t="s">
        <v>52</v>
      </c>
      <c r="E84" s="21" t="s">
        <v>52</v>
      </c>
      <c r="F84" s="21" t="s">
        <v>52</v>
      </c>
      <c r="G84" s="22">
        <v>0</v>
      </c>
    </row>
    <row r="85" spans="1:7" ht="20.100000000000001" hidden="1" customHeight="1" x14ac:dyDescent="0.3">
      <c r="A85" s="21" t="s">
        <v>52</v>
      </c>
      <c r="B85" s="35" t="s">
        <v>52</v>
      </c>
      <c r="C85" s="21" t="s">
        <v>1099</v>
      </c>
      <c r="D85" s="21" t="s">
        <v>52</v>
      </c>
      <c r="E85" s="21" t="s">
        <v>52</v>
      </c>
      <c r="F85" s="21" t="s">
        <v>52</v>
      </c>
      <c r="G85" s="22">
        <v>0</v>
      </c>
    </row>
    <row r="86" spans="1:7" ht="20.100000000000001" customHeight="1" x14ac:dyDescent="0.3">
      <c r="A86" s="21" t="s">
        <v>52</v>
      </c>
      <c r="B86" s="35" t="s">
        <v>52</v>
      </c>
      <c r="C86" s="21" t="s">
        <v>1099</v>
      </c>
      <c r="D86" s="21" t="s">
        <v>52</v>
      </c>
      <c r="E86" s="21" t="s">
        <v>52</v>
      </c>
      <c r="F86" s="21" t="s">
        <v>1109</v>
      </c>
      <c r="G86" s="22"/>
    </row>
    <row r="87" spans="1:7" ht="20.100000000000001" customHeight="1" x14ac:dyDescent="0.3">
      <c r="A87" s="21" t="s">
        <v>52</v>
      </c>
      <c r="B87" s="35" t="s">
        <v>52</v>
      </c>
      <c r="C87" s="21" t="s">
        <v>1013</v>
      </c>
      <c r="D87" s="21" t="s">
        <v>52</v>
      </c>
      <c r="E87" s="21" t="s">
        <v>60</v>
      </c>
      <c r="F87" s="21" t="s">
        <v>1110</v>
      </c>
      <c r="G87" s="22">
        <v>0.99</v>
      </c>
    </row>
    <row r="88" spans="1:7" ht="20.100000000000001" customHeight="1" x14ac:dyDescent="0.3">
      <c r="A88" s="21" t="s">
        <v>52</v>
      </c>
      <c r="B88" s="35" t="s">
        <v>52</v>
      </c>
      <c r="C88" s="21" t="s">
        <v>223</v>
      </c>
      <c r="D88" s="21" t="s">
        <v>224</v>
      </c>
      <c r="E88" s="21" t="s">
        <v>217</v>
      </c>
      <c r="F88" s="21" t="s">
        <v>1111</v>
      </c>
      <c r="G88" s="22">
        <v>2.3E-2</v>
      </c>
    </row>
    <row r="89" spans="1:7" ht="20.100000000000001" customHeight="1" x14ac:dyDescent="0.3">
      <c r="A89" s="21" t="s">
        <v>52</v>
      </c>
      <c r="B89" s="35" t="s">
        <v>52</v>
      </c>
      <c r="C89" s="21" t="s">
        <v>215</v>
      </c>
      <c r="D89" s="21" t="s">
        <v>216</v>
      </c>
      <c r="E89" s="21" t="s">
        <v>217</v>
      </c>
      <c r="F89" s="21" t="s">
        <v>1111</v>
      </c>
      <c r="G89" s="22">
        <v>2.3E-2</v>
      </c>
    </row>
    <row r="90" spans="1:7" ht="20.100000000000001" customHeight="1" x14ac:dyDescent="0.3">
      <c r="A90" s="21" t="s">
        <v>52</v>
      </c>
      <c r="B90" s="35" t="s">
        <v>52</v>
      </c>
      <c r="C90" s="21" t="s">
        <v>233</v>
      </c>
      <c r="D90" s="21" t="s">
        <v>234</v>
      </c>
      <c r="E90" s="21" t="s">
        <v>217</v>
      </c>
      <c r="F90" s="21" t="s">
        <v>1111</v>
      </c>
      <c r="G90" s="22">
        <v>2.3E-2</v>
      </c>
    </row>
    <row r="91" spans="1:7" ht="20.100000000000001" hidden="1" customHeight="1" x14ac:dyDescent="0.3">
      <c r="A91" s="21" t="s">
        <v>52</v>
      </c>
      <c r="B91" s="35" t="s">
        <v>52</v>
      </c>
      <c r="C91" s="21" t="s">
        <v>1099</v>
      </c>
      <c r="D91" s="21" t="s">
        <v>52</v>
      </c>
      <c r="E91" s="21" t="s">
        <v>52</v>
      </c>
      <c r="F91" s="21" t="s">
        <v>52</v>
      </c>
      <c r="G91" s="22">
        <v>0</v>
      </c>
    </row>
    <row r="92" spans="1:7" ht="20.100000000000001" customHeight="1" x14ac:dyDescent="0.3">
      <c r="A92" s="21" t="s">
        <v>52</v>
      </c>
      <c r="B92" s="35" t="s">
        <v>52</v>
      </c>
      <c r="C92" s="21" t="s">
        <v>1099</v>
      </c>
      <c r="D92" s="21" t="s">
        <v>52</v>
      </c>
      <c r="E92" s="21" t="s">
        <v>52</v>
      </c>
      <c r="F92" s="21" t="s">
        <v>1112</v>
      </c>
      <c r="G92" s="22"/>
    </row>
    <row r="93" spans="1:7" ht="20.100000000000001" customHeight="1" x14ac:dyDescent="0.3">
      <c r="A93" s="21" t="s">
        <v>52</v>
      </c>
      <c r="B93" s="35" t="s">
        <v>52</v>
      </c>
      <c r="C93" s="21" t="s">
        <v>189</v>
      </c>
      <c r="D93" s="21" t="s">
        <v>52</v>
      </c>
      <c r="E93" s="21" t="s">
        <v>154</v>
      </c>
      <c r="F93" s="21" t="s">
        <v>1113</v>
      </c>
      <c r="G93" s="22">
        <v>8.1</v>
      </c>
    </row>
    <row r="94" spans="1:7" ht="20.100000000000001" customHeight="1" x14ac:dyDescent="0.3">
      <c r="A94" s="21" t="s">
        <v>52</v>
      </c>
      <c r="B94" s="35" t="s">
        <v>52</v>
      </c>
      <c r="C94" s="21" t="s">
        <v>223</v>
      </c>
      <c r="D94" s="21" t="s">
        <v>224</v>
      </c>
      <c r="E94" s="21" t="s">
        <v>217</v>
      </c>
      <c r="F94" s="21" t="s">
        <v>52</v>
      </c>
      <c r="G94" s="22">
        <v>0</v>
      </c>
    </row>
    <row r="95" spans="1:7" ht="20.100000000000001" customHeight="1" x14ac:dyDescent="0.3">
      <c r="A95" s="21" t="s">
        <v>52</v>
      </c>
      <c r="B95" s="35" t="s">
        <v>52</v>
      </c>
      <c r="C95" s="21" t="s">
        <v>215</v>
      </c>
      <c r="D95" s="21" t="s">
        <v>216</v>
      </c>
      <c r="E95" s="21" t="s">
        <v>217</v>
      </c>
      <c r="F95" s="21" t="s">
        <v>52</v>
      </c>
      <c r="G95" s="22">
        <v>0</v>
      </c>
    </row>
    <row r="96" spans="1:7" ht="20.100000000000001" customHeight="1" x14ac:dyDescent="0.3">
      <c r="A96" s="21" t="s">
        <v>52</v>
      </c>
      <c r="B96" s="35" t="s">
        <v>52</v>
      </c>
      <c r="C96" s="21" t="s">
        <v>233</v>
      </c>
      <c r="D96" s="21" t="s">
        <v>234</v>
      </c>
      <c r="E96" s="21" t="s">
        <v>217</v>
      </c>
      <c r="F96" s="21" t="s">
        <v>52</v>
      </c>
      <c r="G96" s="22">
        <v>0</v>
      </c>
    </row>
    <row r="97" spans="1:7" ht="20.100000000000001" hidden="1" customHeight="1" x14ac:dyDescent="0.3">
      <c r="A97" s="21" t="s">
        <v>52</v>
      </c>
      <c r="B97" s="35" t="s">
        <v>52</v>
      </c>
      <c r="C97" s="21" t="s">
        <v>1099</v>
      </c>
      <c r="D97" s="21" t="s">
        <v>52</v>
      </c>
      <c r="E97" s="21" t="s">
        <v>52</v>
      </c>
      <c r="F97" s="21" t="s">
        <v>52</v>
      </c>
      <c r="G97" s="22">
        <v>0</v>
      </c>
    </row>
    <row r="98" spans="1:7" ht="20.100000000000001" hidden="1" customHeight="1" x14ac:dyDescent="0.3">
      <c r="A98" s="21" t="s">
        <v>52</v>
      </c>
      <c r="B98" s="35" t="s">
        <v>52</v>
      </c>
      <c r="C98" s="21" t="s">
        <v>1099</v>
      </c>
      <c r="D98" s="21" t="s">
        <v>52</v>
      </c>
      <c r="E98" s="21" t="s">
        <v>52</v>
      </c>
      <c r="F98" s="21" t="s">
        <v>52</v>
      </c>
      <c r="G98" s="22">
        <v>0</v>
      </c>
    </row>
    <row r="99" spans="1:7" ht="20.100000000000001" customHeight="1" x14ac:dyDescent="0.3">
      <c r="A99" s="21" t="s">
        <v>52</v>
      </c>
      <c r="B99" s="35" t="s">
        <v>52</v>
      </c>
      <c r="C99" s="21" t="s">
        <v>1099</v>
      </c>
      <c r="D99" s="21" t="s">
        <v>52</v>
      </c>
      <c r="E99" s="21" t="s">
        <v>52</v>
      </c>
      <c r="F99" s="21" t="s">
        <v>1114</v>
      </c>
      <c r="G99" s="22"/>
    </row>
    <row r="100" spans="1:7" ht="20.100000000000001" customHeight="1" x14ac:dyDescent="0.3">
      <c r="A100" s="21" t="s">
        <v>52</v>
      </c>
      <c r="B100" s="35" t="s">
        <v>52</v>
      </c>
      <c r="C100" s="21" t="s">
        <v>195</v>
      </c>
      <c r="D100" s="21" t="s">
        <v>52</v>
      </c>
      <c r="E100" s="21" t="s">
        <v>154</v>
      </c>
      <c r="F100" s="21" t="s">
        <v>1115</v>
      </c>
      <c r="G100" s="22">
        <v>28.8</v>
      </c>
    </row>
    <row r="101" spans="1:7" ht="20.100000000000001" customHeight="1" x14ac:dyDescent="0.3">
      <c r="A101" s="21" t="s">
        <v>52</v>
      </c>
      <c r="B101" s="35" t="s">
        <v>52</v>
      </c>
      <c r="C101" s="21" t="s">
        <v>223</v>
      </c>
      <c r="D101" s="21" t="s">
        <v>224</v>
      </c>
      <c r="E101" s="21" t="s">
        <v>217</v>
      </c>
      <c r="F101" s="21" t="s">
        <v>1116</v>
      </c>
      <c r="G101" s="22">
        <v>0.86399999999999999</v>
      </c>
    </row>
    <row r="102" spans="1:7" ht="20.100000000000001" customHeight="1" x14ac:dyDescent="0.3">
      <c r="A102" s="21" t="s">
        <v>52</v>
      </c>
      <c r="B102" s="35" t="s">
        <v>52</v>
      </c>
      <c r="C102" s="21" t="s">
        <v>233</v>
      </c>
      <c r="D102" s="21" t="s">
        <v>234</v>
      </c>
      <c r="E102" s="21" t="s">
        <v>217</v>
      </c>
      <c r="F102" s="21" t="s">
        <v>1116</v>
      </c>
      <c r="G102" s="22">
        <v>0.86399999999999999</v>
      </c>
    </row>
    <row r="103" spans="1:7" ht="20.100000000000001" customHeight="1" x14ac:dyDescent="0.3">
      <c r="A103" s="21" t="s">
        <v>52</v>
      </c>
      <c r="B103" s="35" t="s">
        <v>52</v>
      </c>
      <c r="C103" s="21" t="s">
        <v>215</v>
      </c>
      <c r="D103" s="21" t="s">
        <v>216</v>
      </c>
      <c r="E103" s="21" t="s">
        <v>217</v>
      </c>
      <c r="F103" s="21" t="s">
        <v>1116</v>
      </c>
      <c r="G103" s="22">
        <v>0.86399999999999999</v>
      </c>
    </row>
    <row r="104" spans="1:7" ht="20.100000000000001" customHeight="1" x14ac:dyDescent="0.3">
      <c r="A104" s="21" t="s">
        <v>52</v>
      </c>
      <c r="B104" s="35" t="s">
        <v>52</v>
      </c>
      <c r="C104" s="21" t="s">
        <v>202</v>
      </c>
      <c r="D104" s="21" t="s">
        <v>203</v>
      </c>
      <c r="E104" s="21" t="s">
        <v>204</v>
      </c>
      <c r="F104" s="21" t="s">
        <v>250</v>
      </c>
      <c r="G104" s="22">
        <v>2</v>
      </c>
    </row>
    <row r="105" spans="1:7" ht="20.100000000000001" customHeight="1" x14ac:dyDescent="0.3">
      <c r="A105" s="21" t="s">
        <v>52</v>
      </c>
      <c r="B105" s="35" t="s">
        <v>52</v>
      </c>
      <c r="C105" s="21" t="s">
        <v>223</v>
      </c>
      <c r="D105" s="21" t="s">
        <v>230</v>
      </c>
      <c r="E105" s="21" t="s">
        <v>217</v>
      </c>
      <c r="F105" s="21" t="s">
        <v>1117</v>
      </c>
      <c r="G105" s="22">
        <v>0.3</v>
      </c>
    </row>
    <row r="106" spans="1:7" ht="20.100000000000001" customHeight="1" x14ac:dyDescent="0.3">
      <c r="A106" s="21" t="s">
        <v>52</v>
      </c>
      <c r="B106" s="35" t="s">
        <v>52</v>
      </c>
      <c r="C106" s="21" t="s">
        <v>233</v>
      </c>
      <c r="D106" s="21" t="s">
        <v>234</v>
      </c>
      <c r="E106" s="21" t="s">
        <v>217</v>
      </c>
      <c r="F106" s="21" t="s">
        <v>1117</v>
      </c>
      <c r="G106" s="22">
        <v>0.3</v>
      </c>
    </row>
    <row r="107" spans="1:7" ht="20.100000000000001" customHeight="1" x14ac:dyDescent="0.3">
      <c r="A107" s="21" t="s">
        <v>52</v>
      </c>
      <c r="B107" s="35" t="s">
        <v>52</v>
      </c>
      <c r="C107" s="21" t="s">
        <v>215</v>
      </c>
      <c r="D107" s="21" t="s">
        <v>216</v>
      </c>
      <c r="E107" s="21" t="s">
        <v>217</v>
      </c>
      <c r="F107" s="21" t="s">
        <v>1117</v>
      </c>
      <c r="G107" s="22">
        <v>0.3</v>
      </c>
    </row>
    <row r="108" spans="1:7" ht="20.100000000000001" customHeight="1" x14ac:dyDescent="0.3">
      <c r="A108" s="21" t="s">
        <v>52</v>
      </c>
      <c r="B108" s="35" t="s">
        <v>52</v>
      </c>
      <c r="C108" s="21" t="s">
        <v>973</v>
      </c>
      <c r="D108" s="21" t="s">
        <v>70</v>
      </c>
      <c r="E108" s="21" t="s">
        <v>71</v>
      </c>
      <c r="F108" s="21" t="s">
        <v>1118</v>
      </c>
      <c r="G108" s="22">
        <v>3.8879999999999999</v>
      </c>
    </row>
    <row r="109" spans="1:7" ht="20.100000000000001" hidden="1" customHeight="1" x14ac:dyDescent="0.3">
      <c r="A109" s="21" t="s">
        <v>52</v>
      </c>
      <c r="B109" s="35" t="s">
        <v>52</v>
      </c>
      <c r="C109" s="21" t="s">
        <v>1099</v>
      </c>
      <c r="D109" s="21" t="s">
        <v>52</v>
      </c>
      <c r="E109" s="21" t="s">
        <v>52</v>
      </c>
      <c r="F109" s="21" t="s">
        <v>52</v>
      </c>
      <c r="G109" s="22">
        <v>0</v>
      </c>
    </row>
    <row r="110" spans="1:7" ht="20.100000000000001" hidden="1" customHeight="1" x14ac:dyDescent="0.3">
      <c r="A110" s="21" t="s">
        <v>52</v>
      </c>
      <c r="B110" s="35" t="s">
        <v>52</v>
      </c>
      <c r="C110" s="21" t="s">
        <v>1099</v>
      </c>
      <c r="D110" s="21" t="s">
        <v>52</v>
      </c>
      <c r="E110" s="21" t="s">
        <v>52</v>
      </c>
      <c r="F110" s="21" t="s">
        <v>52</v>
      </c>
      <c r="G110" s="22">
        <v>0</v>
      </c>
    </row>
    <row r="111" spans="1:7" ht="20.100000000000001" customHeight="1" x14ac:dyDescent="0.3">
      <c r="A111" s="21" t="s">
        <v>52</v>
      </c>
      <c r="B111" s="35" t="s">
        <v>52</v>
      </c>
      <c r="C111" s="21" t="s">
        <v>52</v>
      </c>
      <c r="D111" s="21" t="s">
        <v>52</v>
      </c>
      <c r="E111" s="21" t="s">
        <v>52</v>
      </c>
      <c r="F111" s="21" t="s">
        <v>52</v>
      </c>
      <c r="G111" s="22"/>
    </row>
    <row r="112" spans="1:7" ht="20.100000000000001" customHeight="1" x14ac:dyDescent="0.3">
      <c r="A112" s="136" t="s">
        <v>1119</v>
      </c>
      <c r="B112" s="136"/>
      <c r="C112" s="136"/>
      <c r="D112" s="136"/>
      <c r="E112" s="136"/>
      <c r="F112" s="136"/>
      <c r="G112" s="136"/>
    </row>
    <row r="113" spans="1:7" ht="20.100000000000001" customHeight="1" x14ac:dyDescent="0.3">
      <c r="A113" s="137" t="s">
        <v>1042</v>
      </c>
      <c r="B113" s="137"/>
      <c r="C113" s="137"/>
      <c r="D113" s="137"/>
      <c r="E113" s="137"/>
      <c r="F113" s="137"/>
      <c r="G113" s="137"/>
    </row>
    <row r="114" spans="1:7" ht="20.100000000000001" hidden="1" customHeight="1" x14ac:dyDescent="0.3">
      <c r="A114" s="137" t="s">
        <v>1043</v>
      </c>
      <c r="B114" s="137"/>
      <c r="C114" s="137"/>
      <c r="D114" s="137"/>
      <c r="E114" s="137"/>
      <c r="F114" s="137"/>
      <c r="G114" s="137"/>
    </row>
    <row r="115" spans="1:7" ht="20.100000000000001" hidden="1" customHeight="1" x14ac:dyDescent="0.3">
      <c r="A115" s="137" t="s">
        <v>1044</v>
      </c>
      <c r="B115" s="137"/>
      <c r="C115" s="137"/>
      <c r="D115" s="137"/>
      <c r="E115" s="137"/>
      <c r="F115" s="137"/>
      <c r="G115" s="137"/>
    </row>
    <row r="116" spans="1:7" ht="20.100000000000001" customHeight="1" x14ac:dyDescent="0.3">
      <c r="A116" s="137" t="s">
        <v>1045</v>
      </c>
      <c r="B116" s="137"/>
      <c r="C116" s="137"/>
      <c r="D116" s="137"/>
      <c r="E116" s="137"/>
      <c r="F116" s="137"/>
      <c r="G116" s="137"/>
    </row>
    <row r="117" spans="1:7" ht="20.100000000000001" hidden="1" customHeight="1" x14ac:dyDescent="0.3">
      <c r="A117" s="137" t="s">
        <v>1046</v>
      </c>
      <c r="B117" s="137"/>
      <c r="C117" s="137"/>
      <c r="D117" s="137"/>
      <c r="E117" s="137"/>
      <c r="F117" s="137"/>
      <c r="G117" s="137"/>
    </row>
    <row r="118" spans="1:7" ht="20.100000000000001" hidden="1" customHeight="1" x14ac:dyDescent="0.3">
      <c r="A118" s="137" t="s">
        <v>1047</v>
      </c>
      <c r="B118" s="137"/>
      <c r="C118" s="137"/>
      <c r="D118" s="137"/>
      <c r="E118" s="137"/>
      <c r="F118" s="137"/>
      <c r="G118" s="137"/>
    </row>
    <row r="119" spans="1:7" ht="20.100000000000001" hidden="1" customHeight="1" x14ac:dyDescent="0.3">
      <c r="A119" s="137" t="s">
        <v>1048</v>
      </c>
      <c r="B119" s="137"/>
      <c r="C119" s="137"/>
      <c r="D119" s="137"/>
      <c r="E119" s="137"/>
      <c r="F119" s="137"/>
      <c r="G119" s="137"/>
    </row>
    <row r="120" spans="1:7" ht="20.100000000000001" hidden="1" customHeight="1" x14ac:dyDescent="0.3">
      <c r="A120" s="137" t="s">
        <v>1049</v>
      </c>
      <c r="B120" s="137"/>
      <c r="C120" s="137"/>
      <c r="D120" s="137"/>
      <c r="E120" s="137"/>
      <c r="F120" s="137"/>
      <c r="G120" s="137"/>
    </row>
    <row r="121" spans="1:7" ht="20.100000000000001" hidden="1" customHeight="1" x14ac:dyDescent="0.3">
      <c r="A121" s="137" t="s">
        <v>1050</v>
      </c>
      <c r="B121" s="137"/>
      <c r="C121" s="137"/>
      <c r="D121" s="137"/>
      <c r="E121" s="137"/>
      <c r="F121" s="137"/>
      <c r="G121" s="137"/>
    </row>
    <row r="122" spans="1:7" ht="20.100000000000001" customHeight="1" x14ac:dyDescent="0.3">
      <c r="A122" s="137" t="s">
        <v>1051</v>
      </c>
      <c r="B122" s="137"/>
      <c r="C122" s="137"/>
      <c r="D122" s="137"/>
      <c r="E122" s="137"/>
      <c r="F122" s="137"/>
      <c r="G122" s="137"/>
    </row>
    <row r="123" spans="1:7" ht="20.100000000000001" customHeight="1" x14ac:dyDescent="0.3">
      <c r="A123" s="137" t="s">
        <v>1052</v>
      </c>
      <c r="B123" s="137"/>
      <c r="C123" s="137"/>
      <c r="D123" s="137"/>
      <c r="E123" s="137"/>
      <c r="F123" s="137"/>
      <c r="G123" s="137"/>
    </row>
    <row r="124" spans="1:7" ht="20.100000000000001" customHeight="1" x14ac:dyDescent="0.3">
      <c r="A124" s="137" t="s">
        <v>1053</v>
      </c>
      <c r="B124" s="137"/>
      <c r="C124" s="137"/>
      <c r="D124" s="137"/>
      <c r="E124" s="137"/>
      <c r="F124" s="137"/>
      <c r="G124" s="137"/>
    </row>
    <row r="125" spans="1:7" ht="20.100000000000001" customHeight="1" x14ac:dyDescent="0.3">
      <c r="A125" s="137" t="s">
        <v>1054</v>
      </c>
      <c r="B125" s="137"/>
      <c r="C125" s="137"/>
      <c r="D125" s="137"/>
      <c r="E125" s="137"/>
      <c r="F125" s="137"/>
      <c r="G125" s="137"/>
    </row>
    <row r="126" spans="1:7" ht="20.100000000000001" customHeight="1" x14ac:dyDescent="0.3">
      <c r="A126" s="137" t="s">
        <v>1055</v>
      </c>
      <c r="B126" s="137"/>
      <c r="C126" s="137"/>
      <c r="D126" s="137"/>
      <c r="E126" s="137"/>
      <c r="F126" s="137"/>
      <c r="G126" s="137"/>
    </row>
    <row r="127" spans="1:7" ht="20.100000000000001" customHeight="1" x14ac:dyDescent="0.3">
      <c r="A127" s="137" t="s">
        <v>1056</v>
      </c>
      <c r="B127" s="137"/>
      <c r="C127" s="137"/>
      <c r="D127" s="137"/>
      <c r="E127" s="137"/>
      <c r="F127" s="137"/>
      <c r="G127" s="137"/>
    </row>
    <row r="128" spans="1:7" ht="20.100000000000001" customHeight="1" x14ac:dyDescent="0.3">
      <c r="A128" s="137" t="s">
        <v>1057</v>
      </c>
      <c r="B128" s="137"/>
      <c r="C128" s="137"/>
      <c r="D128" s="137"/>
      <c r="E128" s="137"/>
      <c r="F128" s="137"/>
      <c r="G128" s="137"/>
    </row>
    <row r="129" spans="1:7" ht="20.100000000000001" customHeight="1" x14ac:dyDescent="0.3">
      <c r="A129" s="137" t="s">
        <v>1058</v>
      </c>
      <c r="B129" s="137"/>
      <c r="C129" s="137"/>
      <c r="D129" s="137"/>
      <c r="E129" s="137"/>
      <c r="F129" s="137"/>
      <c r="G129" s="137"/>
    </row>
    <row r="130" spans="1:7" ht="20.100000000000001" customHeight="1" x14ac:dyDescent="0.3">
      <c r="A130" s="137" t="s">
        <v>1059</v>
      </c>
      <c r="B130" s="137"/>
      <c r="C130" s="137"/>
      <c r="D130" s="137"/>
      <c r="E130" s="137"/>
      <c r="F130" s="137"/>
      <c r="G130" s="137"/>
    </row>
    <row r="131" spans="1:7" ht="20.100000000000001" customHeight="1" x14ac:dyDescent="0.3">
      <c r="A131" s="137" t="s">
        <v>1060</v>
      </c>
      <c r="B131" s="137"/>
      <c r="C131" s="137"/>
      <c r="D131" s="137"/>
      <c r="E131" s="137"/>
      <c r="F131" s="137"/>
      <c r="G131" s="137"/>
    </row>
    <row r="132" spans="1:7" ht="20.100000000000001" customHeight="1" x14ac:dyDescent="0.3">
      <c r="A132" s="137" t="s">
        <v>1061</v>
      </c>
      <c r="B132" s="137"/>
      <c r="C132" s="137"/>
      <c r="D132" s="137"/>
      <c r="E132" s="137"/>
      <c r="F132" s="137"/>
      <c r="G132" s="137"/>
    </row>
    <row r="133" spans="1:7" ht="20.100000000000001" customHeight="1" x14ac:dyDescent="0.3">
      <c r="A133" s="137" t="s">
        <v>1062</v>
      </c>
      <c r="B133" s="137"/>
      <c r="C133" s="137"/>
      <c r="D133" s="137"/>
      <c r="E133" s="137"/>
      <c r="F133" s="137"/>
      <c r="G133" s="137"/>
    </row>
    <row r="134" spans="1:7" ht="20.100000000000001" customHeight="1" x14ac:dyDescent="0.3">
      <c r="A134" s="137" t="s">
        <v>1063</v>
      </c>
      <c r="B134" s="137"/>
      <c r="C134" s="137"/>
      <c r="D134" s="137"/>
      <c r="E134" s="137"/>
      <c r="F134" s="137"/>
      <c r="G134" s="137"/>
    </row>
    <row r="135" spans="1:7" ht="20.100000000000001" customHeight="1" x14ac:dyDescent="0.3">
      <c r="A135" s="137" t="s">
        <v>1064</v>
      </c>
      <c r="B135" s="137"/>
      <c r="C135" s="137"/>
      <c r="D135" s="137"/>
      <c r="E135" s="137"/>
      <c r="F135" s="137"/>
      <c r="G135" s="137"/>
    </row>
    <row r="136" spans="1:7" ht="20.100000000000001" customHeight="1" x14ac:dyDescent="0.3">
      <c r="A136" s="137" t="s">
        <v>1065</v>
      </c>
      <c r="B136" s="137"/>
      <c r="C136" s="137"/>
      <c r="D136" s="137"/>
      <c r="E136" s="137"/>
      <c r="F136" s="137"/>
      <c r="G136" s="137"/>
    </row>
    <row r="137" spans="1:7" ht="20.100000000000001" customHeight="1" x14ac:dyDescent="0.3">
      <c r="A137" s="137" t="s">
        <v>1066</v>
      </c>
      <c r="B137" s="137"/>
      <c r="C137" s="137"/>
      <c r="D137" s="137"/>
      <c r="E137" s="137"/>
      <c r="F137" s="137"/>
      <c r="G137" s="137"/>
    </row>
    <row r="138" spans="1:7" ht="20.100000000000001" customHeight="1" x14ac:dyDescent="0.3">
      <c r="A138" s="137" t="s">
        <v>1067</v>
      </c>
      <c r="B138" s="137"/>
      <c r="C138" s="137"/>
      <c r="D138" s="137"/>
      <c r="E138" s="137"/>
      <c r="F138" s="137"/>
      <c r="G138" s="137"/>
    </row>
    <row r="139" spans="1:7" ht="20.100000000000001" customHeight="1" x14ac:dyDescent="0.3">
      <c r="A139" s="137" t="s">
        <v>1068</v>
      </c>
      <c r="B139" s="137"/>
      <c r="C139" s="137"/>
      <c r="D139" s="137"/>
      <c r="E139" s="137"/>
      <c r="F139" s="137"/>
      <c r="G139" s="137"/>
    </row>
    <row r="140" spans="1:7" ht="20.100000000000001" customHeight="1" x14ac:dyDescent="0.3">
      <c r="A140" s="137" t="s">
        <v>1069</v>
      </c>
      <c r="B140" s="137"/>
      <c r="C140" s="137"/>
      <c r="D140" s="137"/>
      <c r="E140" s="137"/>
      <c r="F140" s="137"/>
      <c r="G140" s="137"/>
    </row>
    <row r="141" spans="1:7" ht="20.100000000000001" customHeight="1" x14ac:dyDescent="0.3">
      <c r="A141" s="137" t="s">
        <v>1070</v>
      </c>
      <c r="B141" s="137"/>
      <c r="C141" s="137"/>
      <c r="D141" s="137"/>
      <c r="E141" s="137"/>
      <c r="F141" s="137"/>
      <c r="G141" s="137"/>
    </row>
    <row r="142" spans="1:7" ht="20.100000000000001" customHeight="1" x14ac:dyDescent="0.3">
      <c r="A142" s="137" t="s">
        <v>1071</v>
      </c>
      <c r="B142" s="137"/>
      <c r="C142" s="137"/>
      <c r="D142" s="137"/>
      <c r="E142" s="137"/>
      <c r="F142" s="137"/>
      <c r="G142" s="137"/>
    </row>
    <row r="143" spans="1:7" ht="20.100000000000001" customHeight="1" x14ac:dyDescent="0.3">
      <c r="A143" s="137" t="s">
        <v>1072</v>
      </c>
      <c r="B143" s="137"/>
      <c r="C143" s="137"/>
      <c r="D143" s="137"/>
      <c r="E143" s="137"/>
      <c r="F143" s="137"/>
      <c r="G143" s="137"/>
    </row>
    <row r="144" spans="1:7" ht="20.100000000000001" customHeight="1" x14ac:dyDescent="0.3">
      <c r="A144" s="137" t="s">
        <v>1073</v>
      </c>
      <c r="B144" s="137"/>
      <c r="C144" s="137"/>
      <c r="D144" s="137"/>
      <c r="E144" s="137"/>
      <c r="F144" s="137"/>
      <c r="G144" s="137"/>
    </row>
    <row r="145" spans="1:7" ht="20.100000000000001" customHeight="1" x14ac:dyDescent="0.3">
      <c r="A145" s="137" t="s">
        <v>1074</v>
      </c>
      <c r="B145" s="137"/>
      <c r="C145" s="137"/>
      <c r="D145" s="137"/>
      <c r="E145" s="137"/>
      <c r="F145" s="137"/>
      <c r="G145" s="137"/>
    </row>
    <row r="146" spans="1:7" ht="20.100000000000001" customHeight="1" x14ac:dyDescent="0.3">
      <c r="A146" s="137" t="s">
        <v>1075</v>
      </c>
      <c r="B146" s="137"/>
      <c r="C146" s="137"/>
      <c r="D146" s="137"/>
      <c r="E146" s="137"/>
      <c r="F146" s="137"/>
      <c r="G146" s="137"/>
    </row>
    <row r="147" spans="1:7" ht="20.100000000000001" customHeight="1" x14ac:dyDescent="0.3">
      <c r="A147" s="137" t="s">
        <v>1076</v>
      </c>
      <c r="B147" s="137"/>
      <c r="C147" s="137"/>
      <c r="D147" s="137"/>
      <c r="E147" s="137"/>
      <c r="F147" s="137"/>
      <c r="G147" s="137"/>
    </row>
    <row r="148" spans="1:7" ht="20.100000000000001" customHeight="1" x14ac:dyDescent="0.3">
      <c r="A148" s="137" t="s">
        <v>1077</v>
      </c>
      <c r="B148" s="137"/>
      <c r="C148" s="137"/>
      <c r="D148" s="137"/>
      <c r="E148" s="137"/>
      <c r="F148" s="137"/>
      <c r="G148" s="137"/>
    </row>
    <row r="149" spans="1:7" ht="20.100000000000001" customHeight="1" x14ac:dyDescent="0.3">
      <c r="A149" s="137" t="s">
        <v>1078</v>
      </c>
      <c r="B149" s="137"/>
      <c r="C149" s="137"/>
      <c r="D149" s="137"/>
      <c r="E149" s="137"/>
      <c r="F149" s="137"/>
      <c r="G149" s="137"/>
    </row>
    <row r="150" spans="1:7" ht="20.100000000000001" customHeight="1" x14ac:dyDescent="0.3">
      <c r="A150" s="137" t="s">
        <v>1079</v>
      </c>
      <c r="B150" s="137"/>
      <c r="C150" s="137"/>
      <c r="D150" s="137"/>
      <c r="E150" s="137"/>
      <c r="F150" s="137"/>
      <c r="G150" s="137"/>
    </row>
    <row r="151" spans="1:7" ht="20.100000000000001" customHeight="1" x14ac:dyDescent="0.3">
      <c r="A151" s="137" t="s">
        <v>1080</v>
      </c>
      <c r="B151" s="137"/>
      <c r="C151" s="137"/>
      <c r="D151" s="137"/>
      <c r="E151" s="137"/>
      <c r="F151" s="137"/>
      <c r="G151" s="137"/>
    </row>
    <row r="152" spans="1:7" ht="20.100000000000001" customHeight="1" x14ac:dyDescent="0.3">
      <c r="A152" s="137" t="s">
        <v>1081</v>
      </c>
      <c r="B152" s="137"/>
      <c r="C152" s="137"/>
      <c r="D152" s="137"/>
      <c r="E152" s="137"/>
      <c r="F152" s="137"/>
      <c r="G152" s="137"/>
    </row>
    <row r="153" spans="1:7" ht="20.100000000000001" customHeight="1" x14ac:dyDescent="0.3">
      <c r="A153" s="137" t="s">
        <v>1082</v>
      </c>
      <c r="B153" s="137"/>
      <c r="C153" s="137"/>
      <c r="D153" s="137"/>
      <c r="E153" s="137"/>
      <c r="F153" s="137"/>
      <c r="G153" s="137"/>
    </row>
    <row r="154" spans="1:7" ht="20.100000000000001" customHeight="1" x14ac:dyDescent="0.3">
      <c r="A154" s="137" t="s">
        <v>1083</v>
      </c>
      <c r="B154" s="137"/>
      <c r="C154" s="137"/>
      <c r="D154" s="137"/>
      <c r="E154" s="137"/>
      <c r="F154" s="137"/>
      <c r="G154" s="137"/>
    </row>
    <row r="155" spans="1:7" ht="20.100000000000001" customHeight="1" x14ac:dyDescent="0.3">
      <c r="A155" s="137" t="s">
        <v>1084</v>
      </c>
      <c r="B155" s="137"/>
      <c r="C155" s="137"/>
      <c r="D155" s="137"/>
      <c r="E155" s="137"/>
      <c r="F155" s="137"/>
      <c r="G155" s="137"/>
    </row>
    <row r="156" spans="1:7" ht="20.100000000000001" customHeight="1" x14ac:dyDescent="0.3">
      <c r="A156" s="137" t="s">
        <v>1085</v>
      </c>
      <c r="B156" s="137"/>
      <c r="C156" s="137"/>
      <c r="D156" s="137"/>
      <c r="E156" s="137"/>
      <c r="F156" s="137"/>
      <c r="G156" s="137"/>
    </row>
    <row r="157" spans="1:7" ht="20.100000000000001" customHeight="1" x14ac:dyDescent="0.3">
      <c r="A157" s="137" t="s">
        <v>1086</v>
      </c>
      <c r="B157" s="137"/>
      <c r="C157" s="137"/>
      <c r="D157" s="137"/>
      <c r="E157" s="137"/>
      <c r="F157" s="137"/>
      <c r="G157" s="137"/>
    </row>
    <row r="158" spans="1:7" ht="20.100000000000001" customHeight="1" x14ac:dyDescent="0.3">
      <c r="A158" s="137" t="s">
        <v>1087</v>
      </c>
      <c r="B158" s="137"/>
      <c r="C158" s="137"/>
      <c r="D158" s="137"/>
      <c r="E158" s="137"/>
      <c r="F158" s="137"/>
      <c r="G158" s="137"/>
    </row>
    <row r="159" spans="1:7" ht="20.100000000000001" customHeight="1" x14ac:dyDescent="0.3">
      <c r="A159" s="137" t="s">
        <v>1088</v>
      </c>
      <c r="B159" s="137"/>
      <c r="C159" s="137"/>
      <c r="D159" s="137"/>
      <c r="E159" s="137"/>
      <c r="F159" s="137"/>
      <c r="G159" s="137"/>
    </row>
    <row r="160" spans="1:7" ht="20.100000000000001" customHeight="1" x14ac:dyDescent="0.3">
      <c r="A160" s="137" t="s">
        <v>1089</v>
      </c>
      <c r="B160" s="137"/>
      <c r="C160" s="137"/>
      <c r="D160" s="137"/>
      <c r="E160" s="137"/>
      <c r="F160" s="137"/>
      <c r="G160" s="137"/>
    </row>
    <row r="161" spans="1:7" ht="20.100000000000001" customHeight="1" x14ac:dyDescent="0.3">
      <c r="A161" s="137" t="s">
        <v>1090</v>
      </c>
      <c r="B161" s="137"/>
      <c r="C161" s="137"/>
      <c r="D161" s="137"/>
      <c r="E161" s="137"/>
      <c r="F161" s="137"/>
      <c r="G161" s="137"/>
    </row>
    <row r="162" spans="1:7" ht="20.100000000000001" customHeight="1" x14ac:dyDescent="0.3">
      <c r="A162" s="137" t="s">
        <v>1091</v>
      </c>
      <c r="B162" s="137"/>
      <c r="C162" s="137"/>
      <c r="D162" s="137"/>
      <c r="E162" s="137"/>
      <c r="F162" s="137"/>
      <c r="G162" s="137"/>
    </row>
    <row r="163" spans="1:7" ht="20.100000000000001" customHeight="1" x14ac:dyDescent="0.3">
      <c r="A163" s="137" t="s">
        <v>1092</v>
      </c>
      <c r="B163" s="137"/>
      <c r="C163" s="137"/>
      <c r="D163" s="137"/>
      <c r="E163" s="137"/>
      <c r="F163" s="137"/>
      <c r="G163" s="137"/>
    </row>
    <row r="164" spans="1:7" ht="20.100000000000001" customHeight="1" x14ac:dyDescent="0.3">
      <c r="A164" s="137" t="s">
        <v>1093</v>
      </c>
      <c r="B164" s="137"/>
      <c r="C164" s="137"/>
      <c r="D164" s="137"/>
      <c r="E164" s="137"/>
      <c r="F164" s="137"/>
      <c r="G164" s="137"/>
    </row>
    <row r="165" spans="1:7" ht="20.100000000000001" customHeight="1" x14ac:dyDescent="0.3">
      <c r="A165" s="137" t="s">
        <v>1094</v>
      </c>
      <c r="B165" s="137"/>
      <c r="C165" s="137"/>
      <c r="D165" s="137"/>
      <c r="E165" s="137"/>
      <c r="F165" s="137"/>
      <c r="G165" s="137"/>
    </row>
    <row r="166" spans="1:7" ht="20.100000000000001" customHeight="1" x14ac:dyDescent="0.3">
      <c r="A166" s="137" t="s">
        <v>1095</v>
      </c>
      <c r="B166" s="137"/>
      <c r="C166" s="137"/>
      <c r="D166" s="137"/>
      <c r="E166" s="137"/>
      <c r="F166" s="137"/>
      <c r="G166" s="137"/>
    </row>
    <row r="167" spans="1:7" ht="20.100000000000001" customHeight="1" x14ac:dyDescent="0.3">
      <c r="A167" s="137" t="s">
        <v>1096</v>
      </c>
      <c r="B167" s="137"/>
      <c r="C167" s="137"/>
      <c r="D167" s="137"/>
      <c r="E167" s="137"/>
      <c r="F167" s="137"/>
      <c r="G167" s="137"/>
    </row>
    <row r="168" spans="1:7" ht="20.100000000000001" customHeight="1" x14ac:dyDescent="0.3">
      <c r="A168" s="137" t="s">
        <v>1097</v>
      </c>
      <c r="B168" s="137"/>
      <c r="C168" s="137"/>
      <c r="D168" s="137"/>
      <c r="E168" s="137"/>
      <c r="F168" s="137"/>
      <c r="G168" s="137"/>
    </row>
    <row r="169" spans="1:7" ht="20.100000000000001" hidden="1" customHeight="1" x14ac:dyDescent="0.3">
      <c r="A169" s="137" t="s">
        <v>1098</v>
      </c>
      <c r="B169" s="137"/>
      <c r="C169" s="137"/>
      <c r="D169" s="137"/>
      <c r="E169" s="137"/>
      <c r="F169" s="137"/>
      <c r="G169" s="137"/>
    </row>
    <row r="170" spans="1:7" ht="20.100000000000001" hidden="1" customHeight="1" x14ac:dyDescent="0.3">
      <c r="A170" s="138" t="s">
        <v>52</v>
      </c>
      <c r="B170" s="35" t="s">
        <v>52</v>
      </c>
      <c r="C170" s="21" t="s">
        <v>1099</v>
      </c>
      <c r="D170" s="21" t="s">
        <v>52</v>
      </c>
      <c r="E170" s="21" t="s">
        <v>52</v>
      </c>
      <c r="F170" s="21" t="s">
        <v>52</v>
      </c>
      <c r="G170" s="22">
        <v>0</v>
      </c>
    </row>
    <row r="171" spans="1:7" ht="20.100000000000001" hidden="1" customHeight="1" x14ac:dyDescent="0.3">
      <c r="A171" s="137"/>
      <c r="B171" s="35" t="s">
        <v>52</v>
      </c>
      <c r="C171" s="21" t="s">
        <v>1099</v>
      </c>
      <c r="D171" s="21" t="s">
        <v>52</v>
      </c>
      <c r="E171" s="21" t="s">
        <v>52</v>
      </c>
      <c r="F171" s="21" t="s">
        <v>52</v>
      </c>
      <c r="G171" s="22">
        <v>0</v>
      </c>
    </row>
    <row r="172" spans="1:7" ht="20.100000000000001" hidden="1" customHeight="1" x14ac:dyDescent="0.3">
      <c r="A172" s="137"/>
      <c r="B172" s="35" t="s">
        <v>52</v>
      </c>
      <c r="C172" s="21" t="s">
        <v>1099</v>
      </c>
      <c r="D172" s="21" t="s">
        <v>52</v>
      </c>
      <c r="E172" s="21" t="s">
        <v>52</v>
      </c>
      <c r="F172" s="21" t="s">
        <v>52</v>
      </c>
      <c r="G172" s="22">
        <v>0</v>
      </c>
    </row>
    <row r="173" spans="1:7" ht="20.100000000000001" hidden="1" customHeight="1" x14ac:dyDescent="0.3">
      <c r="A173" s="137"/>
      <c r="B173" s="35" t="s">
        <v>52</v>
      </c>
      <c r="C173" s="21" t="s">
        <v>1099</v>
      </c>
      <c r="D173" s="21" t="s">
        <v>52</v>
      </c>
      <c r="E173" s="21" t="s">
        <v>52</v>
      </c>
      <c r="F173" s="21" t="s">
        <v>52</v>
      </c>
      <c r="G173" s="22">
        <v>0</v>
      </c>
    </row>
    <row r="174" spans="1:7" ht="20.100000000000001" customHeight="1" x14ac:dyDescent="0.3">
      <c r="A174" s="137"/>
      <c r="B174" s="35" t="s">
        <v>52</v>
      </c>
      <c r="C174" s="21" t="s">
        <v>1099</v>
      </c>
      <c r="D174" s="21" t="s">
        <v>52</v>
      </c>
      <c r="E174" s="21" t="s">
        <v>52</v>
      </c>
      <c r="F174" s="21" t="s">
        <v>180</v>
      </c>
      <c r="G174" s="22"/>
    </row>
    <row r="175" spans="1:7" ht="20.100000000000001" customHeight="1" x14ac:dyDescent="0.3">
      <c r="A175" s="137"/>
      <c r="B175" s="35" t="s">
        <v>52</v>
      </c>
      <c r="C175" s="21" t="s">
        <v>1015</v>
      </c>
      <c r="D175" s="21" t="s">
        <v>52</v>
      </c>
      <c r="E175" s="21" t="s">
        <v>60</v>
      </c>
      <c r="F175" s="21" t="s">
        <v>1120</v>
      </c>
      <c r="G175" s="22">
        <v>12.772</v>
      </c>
    </row>
    <row r="176" spans="1:7" ht="20.100000000000001" customHeight="1" x14ac:dyDescent="0.3">
      <c r="A176" s="137"/>
      <c r="B176" s="35" t="s">
        <v>52</v>
      </c>
      <c r="C176" s="21" t="s">
        <v>1099</v>
      </c>
      <c r="D176" s="21" t="s">
        <v>52</v>
      </c>
      <c r="E176" s="21" t="s">
        <v>52</v>
      </c>
      <c r="F176" s="21" t="s">
        <v>1121</v>
      </c>
      <c r="G176" s="22"/>
    </row>
    <row r="177" spans="1:7" ht="20.100000000000001" customHeight="1" x14ac:dyDescent="0.3">
      <c r="A177" s="137"/>
      <c r="B177" s="35" t="s">
        <v>52</v>
      </c>
      <c r="C177" s="21" t="s">
        <v>223</v>
      </c>
      <c r="D177" s="21" t="s">
        <v>224</v>
      </c>
      <c r="E177" s="21" t="s">
        <v>217</v>
      </c>
      <c r="F177" s="21" t="s">
        <v>1122</v>
      </c>
      <c r="G177" s="22">
        <v>0.40799999999999997</v>
      </c>
    </row>
    <row r="178" spans="1:7" ht="20.100000000000001" customHeight="1" x14ac:dyDescent="0.3">
      <c r="A178" s="137"/>
      <c r="B178" s="35" t="s">
        <v>52</v>
      </c>
      <c r="C178" s="21" t="s">
        <v>1099</v>
      </c>
      <c r="D178" s="21" t="s">
        <v>52</v>
      </c>
      <c r="E178" s="21" t="s">
        <v>52</v>
      </c>
      <c r="F178" s="21" t="s">
        <v>1123</v>
      </c>
      <c r="G178" s="22"/>
    </row>
    <row r="179" spans="1:7" ht="20.100000000000001" customHeight="1" x14ac:dyDescent="0.3">
      <c r="A179" s="137"/>
      <c r="B179" s="35" t="s">
        <v>52</v>
      </c>
      <c r="C179" s="21" t="s">
        <v>223</v>
      </c>
      <c r="D179" s="21" t="s">
        <v>224</v>
      </c>
      <c r="E179" s="21" t="s">
        <v>217</v>
      </c>
      <c r="F179" s="21" t="s">
        <v>1124</v>
      </c>
      <c r="G179" s="22">
        <v>0.19</v>
      </c>
    </row>
    <row r="180" spans="1:7" ht="20.100000000000001" customHeight="1" x14ac:dyDescent="0.3">
      <c r="A180" s="21" t="s">
        <v>52</v>
      </c>
      <c r="B180" s="35" t="s">
        <v>52</v>
      </c>
      <c r="C180" s="21" t="s">
        <v>1099</v>
      </c>
      <c r="D180" s="21" t="s">
        <v>52</v>
      </c>
      <c r="E180" s="21" t="s">
        <v>52</v>
      </c>
      <c r="F180" s="21" t="s">
        <v>1125</v>
      </c>
      <c r="G180" s="22"/>
    </row>
    <row r="181" spans="1:7" ht="20.100000000000001" customHeight="1" x14ac:dyDescent="0.3">
      <c r="A181" s="21" t="s">
        <v>52</v>
      </c>
      <c r="B181" s="35" t="s">
        <v>52</v>
      </c>
      <c r="C181" s="21" t="s">
        <v>223</v>
      </c>
      <c r="D181" s="21" t="s">
        <v>224</v>
      </c>
      <c r="E181" s="21" t="s">
        <v>217</v>
      </c>
      <c r="F181" s="21" t="s">
        <v>1126</v>
      </c>
      <c r="G181" s="22">
        <v>8.2000000000000003E-2</v>
      </c>
    </row>
    <row r="182" spans="1:7" ht="20.100000000000001" customHeight="1" x14ac:dyDescent="0.3">
      <c r="A182" s="21" t="s">
        <v>52</v>
      </c>
      <c r="B182" s="35" t="s">
        <v>52</v>
      </c>
      <c r="C182" s="21" t="s">
        <v>215</v>
      </c>
      <c r="D182" s="21" t="s">
        <v>216</v>
      </c>
      <c r="E182" s="21" t="s">
        <v>217</v>
      </c>
      <c r="F182" s="21" t="s">
        <v>1127</v>
      </c>
      <c r="G182" s="22">
        <v>0.68</v>
      </c>
    </row>
    <row r="183" spans="1:7" ht="20.100000000000001" customHeight="1" x14ac:dyDescent="0.3">
      <c r="A183" s="21" t="s">
        <v>52</v>
      </c>
      <c r="B183" s="35" t="s">
        <v>52</v>
      </c>
      <c r="C183" s="21" t="s">
        <v>233</v>
      </c>
      <c r="D183" s="21" t="s">
        <v>234</v>
      </c>
      <c r="E183" s="21" t="s">
        <v>217</v>
      </c>
      <c r="F183" s="21" t="s">
        <v>1127</v>
      </c>
      <c r="G183" s="22">
        <v>0.68</v>
      </c>
    </row>
    <row r="184" spans="1:7" ht="20.100000000000001" hidden="1" customHeight="1" x14ac:dyDescent="0.3">
      <c r="A184" s="21" t="s">
        <v>52</v>
      </c>
      <c r="B184" s="35" t="s">
        <v>52</v>
      </c>
      <c r="C184" s="21" t="s">
        <v>1099</v>
      </c>
      <c r="D184" s="21" t="s">
        <v>52</v>
      </c>
      <c r="E184" s="21" t="s">
        <v>52</v>
      </c>
      <c r="F184" s="21" t="s">
        <v>52</v>
      </c>
      <c r="G184" s="22">
        <v>0</v>
      </c>
    </row>
    <row r="185" spans="1:7" ht="20.100000000000001" hidden="1" customHeight="1" x14ac:dyDescent="0.3">
      <c r="A185" s="21" t="s">
        <v>52</v>
      </c>
      <c r="B185" s="35" t="s">
        <v>52</v>
      </c>
      <c r="C185" s="21" t="s">
        <v>1099</v>
      </c>
      <c r="D185" s="21" t="s">
        <v>52</v>
      </c>
      <c r="E185" s="21" t="s">
        <v>52</v>
      </c>
      <c r="F185" s="21" t="s">
        <v>52</v>
      </c>
      <c r="G185" s="22">
        <v>0</v>
      </c>
    </row>
    <row r="186" spans="1:7" ht="20.100000000000001" customHeight="1" x14ac:dyDescent="0.3">
      <c r="A186" s="21" t="s">
        <v>52</v>
      </c>
      <c r="B186" s="35" t="s">
        <v>52</v>
      </c>
      <c r="C186" s="21" t="s">
        <v>1099</v>
      </c>
      <c r="D186" s="21" t="s">
        <v>52</v>
      </c>
      <c r="E186" s="21" t="s">
        <v>52</v>
      </c>
      <c r="F186" s="21" t="s">
        <v>1128</v>
      </c>
      <c r="G186" s="22"/>
    </row>
    <row r="187" spans="1:7" ht="20.100000000000001" customHeight="1" x14ac:dyDescent="0.3">
      <c r="A187" s="21" t="s">
        <v>52</v>
      </c>
      <c r="B187" s="35" t="s">
        <v>52</v>
      </c>
      <c r="C187" s="21" t="s">
        <v>1099</v>
      </c>
      <c r="D187" s="21" t="s">
        <v>52</v>
      </c>
      <c r="E187" s="21" t="s">
        <v>52</v>
      </c>
      <c r="F187" s="21" t="s">
        <v>1129</v>
      </c>
      <c r="G187" s="22"/>
    </row>
    <row r="188" spans="1:7" ht="20.100000000000001" customHeight="1" x14ac:dyDescent="0.3">
      <c r="A188" s="21" t="s">
        <v>52</v>
      </c>
      <c r="B188" s="35" t="s">
        <v>52</v>
      </c>
      <c r="C188" s="21" t="s">
        <v>183</v>
      </c>
      <c r="D188" s="21" t="s">
        <v>52</v>
      </c>
      <c r="E188" s="21" t="s">
        <v>60</v>
      </c>
      <c r="F188" s="21" t="s">
        <v>1130</v>
      </c>
      <c r="G188" s="22">
        <v>3.93</v>
      </c>
    </row>
    <row r="189" spans="1:7" ht="20.100000000000001" customHeight="1" x14ac:dyDescent="0.3">
      <c r="A189" s="21" t="s">
        <v>52</v>
      </c>
      <c r="B189" s="35" t="s">
        <v>52</v>
      </c>
      <c r="C189" s="21" t="s">
        <v>223</v>
      </c>
      <c r="D189" s="21" t="s">
        <v>224</v>
      </c>
      <c r="E189" s="21" t="s">
        <v>217</v>
      </c>
      <c r="F189" s="21" t="s">
        <v>1131</v>
      </c>
      <c r="G189" s="22">
        <v>0.125</v>
      </c>
    </row>
    <row r="190" spans="1:7" ht="20.100000000000001" customHeight="1" x14ac:dyDescent="0.3">
      <c r="A190" s="21" t="s">
        <v>52</v>
      </c>
      <c r="B190" s="35" t="s">
        <v>52</v>
      </c>
      <c r="C190" s="21" t="s">
        <v>223</v>
      </c>
      <c r="D190" s="21" t="s">
        <v>224</v>
      </c>
      <c r="E190" s="21" t="s">
        <v>217</v>
      </c>
      <c r="F190" s="21" t="s">
        <v>1132</v>
      </c>
      <c r="G190" s="22">
        <v>6.0000000000000001E-3</v>
      </c>
    </row>
    <row r="191" spans="1:7" ht="20.100000000000001" customHeight="1" x14ac:dyDescent="0.3">
      <c r="A191" s="21" t="s">
        <v>52</v>
      </c>
      <c r="B191" s="35" t="s">
        <v>52</v>
      </c>
      <c r="C191" s="21" t="s">
        <v>215</v>
      </c>
      <c r="D191" s="21" t="s">
        <v>216</v>
      </c>
      <c r="E191" s="21" t="s">
        <v>217</v>
      </c>
      <c r="F191" s="21" t="s">
        <v>1133</v>
      </c>
      <c r="G191" s="22">
        <v>0.13100000000000001</v>
      </c>
    </row>
    <row r="192" spans="1:7" ht="20.100000000000001" customHeight="1" x14ac:dyDescent="0.3">
      <c r="A192" s="21" t="s">
        <v>52</v>
      </c>
      <c r="B192" s="35" t="s">
        <v>52</v>
      </c>
      <c r="C192" s="21" t="s">
        <v>233</v>
      </c>
      <c r="D192" s="21" t="s">
        <v>234</v>
      </c>
      <c r="E192" s="21" t="s">
        <v>217</v>
      </c>
      <c r="F192" s="21" t="s">
        <v>1133</v>
      </c>
      <c r="G192" s="22">
        <v>0.13100000000000001</v>
      </c>
    </row>
    <row r="193" spans="1:7" ht="20.100000000000001" hidden="1" customHeight="1" x14ac:dyDescent="0.3">
      <c r="A193" s="21" t="s">
        <v>52</v>
      </c>
      <c r="B193" s="35" t="s">
        <v>52</v>
      </c>
      <c r="C193" s="21" t="s">
        <v>1099</v>
      </c>
      <c r="D193" s="21" t="s">
        <v>52</v>
      </c>
      <c r="E193" s="21" t="s">
        <v>52</v>
      </c>
      <c r="F193" s="21" t="s">
        <v>52</v>
      </c>
      <c r="G193" s="22">
        <v>0</v>
      </c>
    </row>
    <row r="194" spans="1:7" ht="20.100000000000001" hidden="1" customHeight="1" x14ac:dyDescent="0.3">
      <c r="A194" s="21" t="s">
        <v>52</v>
      </c>
      <c r="B194" s="35" t="s">
        <v>52</v>
      </c>
      <c r="C194" s="21" t="s">
        <v>1099</v>
      </c>
      <c r="D194" s="21" t="s">
        <v>52</v>
      </c>
      <c r="E194" s="21" t="s">
        <v>52</v>
      </c>
      <c r="F194" s="21" t="s">
        <v>52</v>
      </c>
      <c r="G194" s="22">
        <v>0</v>
      </c>
    </row>
    <row r="195" spans="1:7" ht="20.100000000000001" customHeight="1" x14ac:dyDescent="0.3">
      <c r="A195" s="21" t="s">
        <v>52</v>
      </c>
      <c r="B195" s="35" t="s">
        <v>52</v>
      </c>
      <c r="C195" s="21" t="s">
        <v>1099</v>
      </c>
      <c r="D195" s="21" t="s">
        <v>52</v>
      </c>
      <c r="E195" s="21" t="s">
        <v>52</v>
      </c>
      <c r="F195" s="21" t="s">
        <v>1134</v>
      </c>
      <c r="G195" s="22"/>
    </row>
    <row r="196" spans="1:7" ht="20.100000000000001" customHeight="1" x14ac:dyDescent="0.3">
      <c r="A196" s="21" t="s">
        <v>52</v>
      </c>
      <c r="B196" s="35" t="s">
        <v>52</v>
      </c>
      <c r="C196" s="21" t="s">
        <v>183</v>
      </c>
      <c r="D196" s="21" t="s">
        <v>52</v>
      </c>
      <c r="E196" s="21" t="s">
        <v>60</v>
      </c>
      <c r="F196" s="21" t="s">
        <v>1135</v>
      </c>
      <c r="G196" s="22">
        <v>5.1100000000000003</v>
      </c>
    </row>
    <row r="197" spans="1:7" ht="20.100000000000001" customHeight="1" x14ac:dyDescent="0.3">
      <c r="A197" s="21" t="s">
        <v>52</v>
      </c>
      <c r="B197" s="35" t="s">
        <v>52</v>
      </c>
      <c r="C197" s="21" t="s">
        <v>223</v>
      </c>
      <c r="D197" s="21" t="s">
        <v>224</v>
      </c>
      <c r="E197" s="21" t="s">
        <v>217</v>
      </c>
      <c r="F197" s="21" t="s">
        <v>1136</v>
      </c>
      <c r="G197" s="22">
        <v>0.16300000000000001</v>
      </c>
    </row>
    <row r="198" spans="1:7" ht="20.100000000000001" customHeight="1" x14ac:dyDescent="0.3">
      <c r="A198" s="21" t="s">
        <v>52</v>
      </c>
      <c r="B198" s="35" t="s">
        <v>52</v>
      </c>
      <c r="C198" s="21" t="s">
        <v>223</v>
      </c>
      <c r="D198" s="21" t="s">
        <v>224</v>
      </c>
      <c r="E198" s="21" t="s">
        <v>217</v>
      </c>
      <c r="F198" s="21" t="s">
        <v>1137</v>
      </c>
      <c r="G198" s="22">
        <v>2.5000000000000001E-2</v>
      </c>
    </row>
    <row r="199" spans="1:7" ht="20.100000000000001" customHeight="1" x14ac:dyDescent="0.3">
      <c r="A199" s="21" t="s">
        <v>52</v>
      </c>
      <c r="B199" s="35" t="s">
        <v>52</v>
      </c>
      <c r="C199" s="21" t="s">
        <v>223</v>
      </c>
      <c r="D199" s="21" t="s">
        <v>224</v>
      </c>
      <c r="E199" s="21" t="s">
        <v>217</v>
      </c>
      <c r="F199" s="21" t="s">
        <v>1138</v>
      </c>
      <c r="G199" s="22">
        <v>0.41099999999999998</v>
      </c>
    </row>
    <row r="200" spans="1:7" ht="20.100000000000001" customHeight="1" x14ac:dyDescent="0.3">
      <c r="A200" s="21" t="s">
        <v>52</v>
      </c>
      <c r="B200" s="35" t="s">
        <v>52</v>
      </c>
      <c r="C200" s="21" t="s">
        <v>215</v>
      </c>
      <c r="D200" s="21" t="s">
        <v>216</v>
      </c>
      <c r="E200" s="21" t="s">
        <v>217</v>
      </c>
      <c r="F200" s="21" t="s">
        <v>1139</v>
      </c>
      <c r="G200" s="22">
        <v>0.59899999999999998</v>
      </c>
    </row>
    <row r="201" spans="1:7" ht="20.100000000000001" customHeight="1" x14ac:dyDescent="0.3">
      <c r="A201" s="21" t="s">
        <v>52</v>
      </c>
      <c r="B201" s="35" t="s">
        <v>52</v>
      </c>
      <c r="C201" s="21" t="s">
        <v>233</v>
      </c>
      <c r="D201" s="21" t="s">
        <v>234</v>
      </c>
      <c r="E201" s="21" t="s">
        <v>217</v>
      </c>
      <c r="F201" s="21" t="s">
        <v>1139</v>
      </c>
      <c r="G201" s="22">
        <v>0.59899999999999998</v>
      </c>
    </row>
    <row r="202" spans="1:7" ht="20.100000000000001" hidden="1" customHeight="1" x14ac:dyDescent="0.3">
      <c r="A202" s="21" t="s">
        <v>52</v>
      </c>
      <c r="B202" s="35" t="s">
        <v>52</v>
      </c>
      <c r="C202" s="21" t="s">
        <v>1099</v>
      </c>
      <c r="D202" s="21" t="s">
        <v>52</v>
      </c>
      <c r="E202" s="21" t="s">
        <v>52</v>
      </c>
      <c r="F202" s="21" t="s">
        <v>52</v>
      </c>
      <c r="G202" s="22">
        <v>0</v>
      </c>
    </row>
    <row r="203" spans="1:7" ht="20.100000000000001" customHeight="1" x14ac:dyDescent="0.3">
      <c r="A203" s="21" t="s">
        <v>52</v>
      </c>
      <c r="B203" s="35" t="s">
        <v>52</v>
      </c>
      <c r="C203" s="21" t="s">
        <v>1099</v>
      </c>
      <c r="D203" s="21" t="s">
        <v>52</v>
      </c>
      <c r="E203" s="21" t="s">
        <v>52</v>
      </c>
      <c r="F203" s="21" t="s">
        <v>1140</v>
      </c>
      <c r="G203" s="22"/>
    </row>
    <row r="204" spans="1:7" ht="20.100000000000001" customHeight="1" x14ac:dyDescent="0.3">
      <c r="A204" s="21" t="s">
        <v>52</v>
      </c>
      <c r="B204" s="35" t="s">
        <v>52</v>
      </c>
      <c r="C204" s="21" t="s">
        <v>186</v>
      </c>
      <c r="D204" s="21" t="s">
        <v>52</v>
      </c>
      <c r="E204" s="21" t="s">
        <v>127</v>
      </c>
      <c r="F204" s="21" t="s">
        <v>1141</v>
      </c>
      <c r="G204" s="22">
        <v>6</v>
      </c>
    </row>
    <row r="205" spans="1:7" ht="20.100000000000001" customHeight="1" x14ac:dyDescent="0.3">
      <c r="A205" s="21" t="s">
        <v>52</v>
      </c>
      <c r="B205" s="35" t="s">
        <v>52</v>
      </c>
      <c r="C205" s="21" t="s">
        <v>223</v>
      </c>
      <c r="D205" s="21" t="s">
        <v>224</v>
      </c>
      <c r="E205" s="21" t="s">
        <v>217</v>
      </c>
      <c r="F205" s="21" t="s">
        <v>1142</v>
      </c>
      <c r="G205" s="22">
        <v>0.16</v>
      </c>
    </row>
    <row r="206" spans="1:7" ht="20.100000000000001" customHeight="1" x14ac:dyDescent="0.3">
      <c r="A206" s="21" t="s">
        <v>52</v>
      </c>
      <c r="B206" s="35" t="s">
        <v>52</v>
      </c>
      <c r="C206" s="21" t="s">
        <v>233</v>
      </c>
      <c r="D206" s="21" t="s">
        <v>234</v>
      </c>
      <c r="E206" s="21" t="s">
        <v>217</v>
      </c>
      <c r="F206" s="21" t="s">
        <v>1142</v>
      </c>
      <c r="G206" s="22">
        <v>0.16</v>
      </c>
    </row>
    <row r="207" spans="1:7" ht="20.100000000000001" customHeight="1" x14ac:dyDescent="0.3">
      <c r="A207" s="21" t="s">
        <v>52</v>
      </c>
      <c r="B207" s="35" t="s">
        <v>52</v>
      </c>
      <c r="C207" s="21" t="s">
        <v>215</v>
      </c>
      <c r="D207" s="21" t="s">
        <v>216</v>
      </c>
      <c r="E207" s="21" t="s">
        <v>217</v>
      </c>
      <c r="F207" s="21" t="s">
        <v>1142</v>
      </c>
      <c r="G207" s="22">
        <v>0.16</v>
      </c>
    </row>
    <row r="208" spans="1:7" ht="20.100000000000001" customHeight="1" x14ac:dyDescent="0.3">
      <c r="A208" s="21" t="s">
        <v>52</v>
      </c>
      <c r="B208" s="35" t="s">
        <v>52</v>
      </c>
      <c r="C208" s="21" t="s">
        <v>240</v>
      </c>
      <c r="D208" s="21" t="s">
        <v>241</v>
      </c>
      <c r="E208" s="21" t="s">
        <v>242</v>
      </c>
      <c r="F208" s="21" t="s">
        <v>1143</v>
      </c>
      <c r="G208" s="22">
        <v>144</v>
      </c>
    </row>
    <row r="209" spans="1:7" ht="20.100000000000001" hidden="1" customHeight="1" x14ac:dyDescent="0.3">
      <c r="A209" s="21" t="s">
        <v>52</v>
      </c>
      <c r="B209" s="35" t="s">
        <v>52</v>
      </c>
      <c r="C209" s="21" t="s">
        <v>1099</v>
      </c>
      <c r="D209" s="21" t="s">
        <v>52</v>
      </c>
      <c r="E209" s="21" t="s">
        <v>52</v>
      </c>
      <c r="F209" s="21" t="s">
        <v>52</v>
      </c>
      <c r="G209" s="22">
        <v>0</v>
      </c>
    </row>
    <row r="210" spans="1:7" ht="20.100000000000001" customHeight="1" x14ac:dyDescent="0.3">
      <c r="A210" s="21" t="s">
        <v>52</v>
      </c>
      <c r="B210" s="35" t="s">
        <v>52</v>
      </c>
      <c r="C210" s="21" t="s">
        <v>1099</v>
      </c>
      <c r="D210" s="21" t="s">
        <v>52</v>
      </c>
      <c r="E210" s="21" t="s">
        <v>52</v>
      </c>
      <c r="F210" s="21" t="s">
        <v>1144</v>
      </c>
      <c r="G210" s="22"/>
    </row>
    <row r="211" spans="1:7" ht="20.100000000000001" customHeight="1" x14ac:dyDescent="0.3">
      <c r="A211" s="21" t="s">
        <v>52</v>
      </c>
      <c r="B211" s="35" t="s">
        <v>52</v>
      </c>
      <c r="C211" s="21" t="s">
        <v>1020</v>
      </c>
      <c r="D211" s="21" t="s">
        <v>52</v>
      </c>
      <c r="E211" s="21" t="s">
        <v>154</v>
      </c>
      <c r="F211" s="21" t="s">
        <v>1145</v>
      </c>
      <c r="G211" s="22">
        <v>40</v>
      </c>
    </row>
    <row r="212" spans="1:7" ht="20.100000000000001" customHeight="1" x14ac:dyDescent="0.3">
      <c r="A212" s="21" t="s">
        <v>52</v>
      </c>
      <c r="B212" s="35" t="s">
        <v>52</v>
      </c>
      <c r="C212" s="21" t="s">
        <v>223</v>
      </c>
      <c r="D212" s="21" t="s">
        <v>224</v>
      </c>
      <c r="E212" s="21" t="s">
        <v>217</v>
      </c>
      <c r="F212" s="21" t="s">
        <v>1146</v>
      </c>
      <c r="G212" s="22">
        <v>0.51800000000000002</v>
      </c>
    </row>
    <row r="213" spans="1:7" ht="20.100000000000001" customHeight="1" x14ac:dyDescent="0.3">
      <c r="A213" s="21" t="s">
        <v>52</v>
      </c>
      <c r="B213" s="35" t="s">
        <v>52</v>
      </c>
      <c r="C213" s="21" t="s">
        <v>233</v>
      </c>
      <c r="D213" s="21" t="s">
        <v>234</v>
      </c>
      <c r="E213" s="21" t="s">
        <v>217</v>
      </c>
      <c r="F213" s="21" t="s">
        <v>1146</v>
      </c>
      <c r="G213" s="22">
        <v>0.51800000000000002</v>
      </c>
    </row>
    <row r="214" spans="1:7" ht="20.100000000000001" customHeight="1" x14ac:dyDescent="0.3">
      <c r="A214" s="21" t="s">
        <v>52</v>
      </c>
      <c r="B214" s="35" t="s">
        <v>52</v>
      </c>
      <c r="C214" s="21" t="s">
        <v>215</v>
      </c>
      <c r="D214" s="21" t="s">
        <v>216</v>
      </c>
      <c r="E214" s="21" t="s">
        <v>217</v>
      </c>
      <c r="F214" s="21" t="s">
        <v>1146</v>
      </c>
      <c r="G214" s="22">
        <v>0.51800000000000002</v>
      </c>
    </row>
    <row r="215" spans="1:7" ht="20.100000000000001" hidden="1" customHeight="1" x14ac:dyDescent="0.3">
      <c r="A215" s="21" t="s">
        <v>52</v>
      </c>
      <c r="B215" s="35" t="s">
        <v>52</v>
      </c>
      <c r="C215" s="21" t="s">
        <v>1099</v>
      </c>
      <c r="D215" s="21" t="s">
        <v>52</v>
      </c>
      <c r="E215" s="21" t="s">
        <v>52</v>
      </c>
      <c r="F215" s="21" t="s">
        <v>52</v>
      </c>
      <c r="G215" s="22">
        <v>0</v>
      </c>
    </row>
    <row r="216" spans="1:7" ht="20.100000000000001" hidden="1" customHeight="1" x14ac:dyDescent="0.3">
      <c r="A216" s="21" t="s">
        <v>52</v>
      </c>
      <c r="B216" s="35" t="s">
        <v>52</v>
      </c>
      <c r="C216" s="21" t="s">
        <v>1099</v>
      </c>
      <c r="D216" s="21" t="s">
        <v>52</v>
      </c>
      <c r="E216" s="21" t="s">
        <v>52</v>
      </c>
      <c r="F216" s="21" t="s">
        <v>52</v>
      </c>
      <c r="G216" s="22">
        <v>0</v>
      </c>
    </row>
    <row r="217" spans="1:7" ht="20.100000000000001" hidden="1" customHeight="1" x14ac:dyDescent="0.3">
      <c r="A217" s="21" t="s">
        <v>52</v>
      </c>
      <c r="B217" s="35" t="s">
        <v>52</v>
      </c>
      <c r="C217" s="21" t="s">
        <v>1099</v>
      </c>
      <c r="D217" s="21" t="s">
        <v>52</v>
      </c>
      <c r="E217" s="21" t="s">
        <v>52</v>
      </c>
      <c r="F217" s="21" t="s">
        <v>52</v>
      </c>
      <c r="G217" s="22">
        <v>0</v>
      </c>
    </row>
    <row r="218" spans="1:7" ht="20.100000000000001" hidden="1" customHeight="1" x14ac:dyDescent="0.3">
      <c r="A218" s="21" t="s">
        <v>52</v>
      </c>
      <c r="B218" s="35" t="s">
        <v>52</v>
      </c>
      <c r="C218" s="21" t="s">
        <v>1099</v>
      </c>
      <c r="D218" s="21" t="s">
        <v>52</v>
      </c>
      <c r="E218" s="21" t="s">
        <v>52</v>
      </c>
      <c r="F218" s="21" t="s">
        <v>52</v>
      </c>
      <c r="G218" s="22">
        <v>0</v>
      </c>
    </row>
    <row r="219" spans="1:7" ht="20.100000000000001" hidden="1" customHeight="1" x14ac:dyDescent="0.3">
      <c r="A219" s="21" t="s">
        <v>52</v>
      </c>
      <c r="B219" s="35" t="s">
        <v>52</v>
      </c>
      <c r="C219" s="21" t="s">
        <v>1099</v>
      </c>
      <c r="D219" s="21" t="s">
        <v>52</v>
      </c>
      <c r="E219" s="21" t="s">
        <v>52</v>
      </c>
      <c r="F219" s="21" t="s">
        <v>52</v>
      </c>
      <c r="G219" s="22">
        <v>0</v>
      </c>
    </row>
    <row r="220" spans="1:7" ht="20.100000000000001" customHeight="1" x14ac:dyDescent="0.3">
      <c r="A220" s="21" t="s">
        <v>52</v>
      </c>
      <c r="B220" s="35" t="s">
        <v>52</v>
      </c>
      <c r="C220" s="21" t="s">
        <v>52</v>
      </c>
      <c r="D220" s="21" t="s">
        <v>52</v>
      </c>
      <c r="E220" s="21" t="s">
        <v>52</v>
      </c>
      <c r="F220" s="21" t="s">
        <v>52</v>
      </c>
      <c r="G220" s="22"/>
    </row>
    <row r="221" spans="1:7" ht="20.100000000000001" customHeight="1" x14ac:dyDescent="0.3">
      <c r="A221" s="136" t="s">
        <v>1147</v>
      </c>
      <c r="B221" s="136"/>
      <c r="C221" s="136"/>
      <c r="D221" s="136"/>
      <c r="E221" s="136"/>
      <c r="F221" s="136"/>
      <c r="G221" s="136"/>
    </row>
    <row r="222" spans="1:7" ht="20.100000000000001" hidden="1" customHeight="1" x14ac:dyDescent="0.3">
      <c r="A222" s="137" t="s">
        <v>1148</v>
      </c>
      <c r="B222" s="137"/>
      <c r="C222" s="137"/>
      <c r="D222" s="137"/>
      <c r="E222" s="137"/>
      <c r="F222" s="137"/>
      <c r="G222" s="137"/>
    </row>
    <row r="223" spans="1:7" ht="20.100000000000001" hidden="1" customHeight="1" x14ac:dyDescent="0.3">
      <c r="A223" s="137" t="s">
        <v>1043</v>
      </c>
      <c r="B223" s="137"/>
      <c r="C223" s="137"/>
      <c r="D223" s="137"/>
      <c r="E223" s="137"/>
      <c r="F223" s="137"/>
      <c r="G223" s="137"/>
    </row>
    <row r="224" spans="1:7" ht="20.100000000000001" hidden="1" customHeight="1" x14ac:dyDescent="0.3">
      <c r="A224" s="137" t="s">
        <v>1044</v>
      </c>
      <c r="B224" s="137"/>
      <c r="C224" s="137"/>
      <c r="D224" s="137"/>
      <c r="E224" s="137"/>
      <c r="F224" s="137"/>
      <c r="G224" s="137"/>
    </row>
    <row r="225" spans="1:7" ht="20.100000000000001" hidden="1" customHeight="1" x14ac:dyDescent="0.3">
      <c r="A225" s="137" t="s">
        <v>1149</v>
      </c>
      <c r="B225" s="137"/>
      <c r="C225" s="137"/>
      <c r="D225" s="137"/>
      <c r="E225" s="137"/>
      <c r="F225" s="137"/>
      <c r="G225" s="137"/>
    </row>
    <row r="226" spans="1:7" ht="20.100000000000001" hidden="1" customHeight="1" x14ac:dyDescent="0.3">
      <c r="A226" s="137" t="s">
        <v>1046</v>
      </c>
      <c r="B226" s="137"/>
      <c r="C226" s="137"/>
      <c r="D226" s="137"/>
      <c r="E226" s="137"/>
      <c r="F226" s="137"/>
      <c r="G226" s="137"/>
    </row>
    <row r="227" spans="1:7" ht="20.100000000000001" hidden="1" customHeight="1" x14ac:dyDescent="0.3">
      <c r="A227" s="137" t="s">
        <v>1047</v>
      </c>
      <c r="B227" s="137"/>
      <c r="C227" s="137"/>
      <c r="D227" s="137"/>
      <c r="E227" s="137"/>
      <c r="F227" s="137"/>
      <c r="G227" s="137"/>
    </row>
    <row r="228" spans="1:7" ht="20.100000000000001" hidden="1" customHeight="1" x14ac:dyDescent="0.3">
      <c r="A228" s="137" t="s">
        <v>1048</v>
      </c>
      <c r="B228" s="137"/>
      <c r="C228" s="137"/>
      <c r="D228" s="137"/>
      <c r="E228" s="137"/>
      <c r="F228" s="137"/>
      <c r="G228" s="137"/>
    </row>
    <row r="229" spans="1:7" ht="20.100000000000001" hidden="1" customHeight="1" x14ac:dyDescent="0.3">
      <c r="A229" s="137" t="s">
        <v>1049</v>
      </c>
      <c r="B229" s="137"/>
      <c r="C229" s="137"/>
      <c r="D229" s="137"/>
      <c r="E229" s="137"/>
      <c r="F229" s="137"/>
      <c r="G229" s="137"/>
    </row>
    <row r="230" spans="1:7" ht="20.100000000000001" hidden="1" customHeight="1" x14ac:dyDescent="0.3">
      <c r="A230" s="137" t="s">
        <v>1050</v>
      </c>
      <c r="B230" s="137"/>
      <c r="C230" s="137"/>
      <c r="D230" s="137"/>
      <c r="E230" s="137"/>
      <c r="F230" s="137"/>
      <c r="G230" s="137"/>
    </row>
    <row r="231" spans="1:7" ht="20.100000000000001" hidden="1" customHeight="1" x14ac:dyDescent="0.3">
      <c r="A231" s="137" t="s">
        <v>1098</v>
      </c>
      <c r="B231" s="137"/>
      <c r="C231" s="137"/>
      <c r="D231" s="137"/>
      <c r="E231" s="137"/>
      <c r="F231" s="137"/>
      <c r="G231" s="137"/>
    </row>
    <row r="232" spans="1:7" ht="20.100000000000001" hidden="1" customHeight="1" x14ac:dyDescent="0.3">
      <c r="A232" s="21" t="s">
        <v>52</v>
      </c>
      <c r="B232" s="35" t="s">
        <v>52</v>
      </c>
      <c r="C232" s="21" t="s">
        <v>1099</v>
      </c>
      <c r="D232" s="21" t="s">
        <v>52</v>
      </c>
      <c r="E232" s="21" t="s">
        <v>52</v>
      </c>
      <c r="F232" s="21" t="s">
        <v>52</v>
      </c>
      <c r="G232" s="22">
        <v>0</v>
      </c>
    </row>
    <row r="233" spans="1:7" ht="20.100000000000001" hidden="1" customHeight="1" x14ac:dyDescent="0.3">
      <c r="A233" s="21" t="s">
        <v>52</v>
      </c>
      <c r="B233" s="35" t="s">
        <v>52</v>
      </c>
      <c r="C233" s="21" t="s">
        <v>1099</v>
      </c>
      <c r="D233" s="21" t="s">
        <v>52</v>
      </c>
      <c r="E233" s="21" t="s">
        <v>52</v>
      </c>
      <c r="F233" s="21" t="s">
        <v>52</v>
      </c>
      <c r="G233" s="22">
        <v>0</v>
      </c>
    </row>
    <row r="234" spans="1:7" ht="20.100000000000001" hidden="1" customHeight="1" x14ac:dyDescent="0.3">
      <c r="A234" s="21" t="s">
        <v>52</v>
      </c>
      <c r="B234" s="35" t="s">
        <v>52</v>
      </c>
      <c r="C234" s="21" t="s">
        <v>1099</v>
      </c>
      <c r="D234" s="21" t="s">
        <v>52</v>
      </c>
      <c r="E234" s="21" t="s">
        <v>52</v>
      </c>
      <c r="F234" s="21" t="s">
        <v>52</v>
      </c>
      <c r="G234" s="22">
        <v>0</v>
      </c>
    </row>
    <row r="235" spans="1:7" ht="20.100000000000001" hidden="1" customHeight="1" x14ac:dyDescent="0.3">
      <c r="A235" s="21" t="s">
        <v>52</v>
      </c>
      <c r="B235" s="35" t="s">
        <v>52</v>
      </c>
      <c r="C235" s="21" t="s">
        <v>1099</v>
      </c>
      <c r="D235" s="21" t="s">
        <v>52</v>
      </c>
      <c r="E235" s="21" t="s">
        <v>52</v>
      </c>
      <c r="F235" s="21" t="s">
        <v>52</v>
      </c>
      <c r="G235" s="22">
        <v>0</v>
      </c>
    </row>
    <row r="236" spans="1:7" ht="20.100000000000001" customHeight="1" x14ac:dyDescent="0.3">
      <c r="A236" s="21" t="s">
        <v>52</v>
      </c>
      <c r="B236" s="35" t="s">
        <v>52</v>
      </c>
      <c r="C236" s="21" t="s">
        <v>207</v>
      </c>
      <c r="D236" s="21" t="s">
        <v>52</v>
      </c>
      <c r="E236" s="21" t="s">
        <v>60</v>
      </c>
      <c r="F236" s="21" t="s">
        <v>1150</v>
      </c>
      <c r="G236" s="22">
        <v>116.28</v>
      </c>
    </row>
    <row r="237" spans="1:7" ht="20.100000000000001" customHeight="1" x14ac:dyDescent="0.3">
      <c r="A237" s="21" t="s">
        <v>52</v>
      </c>
      <c r="B237" s="35" t="s">
        <v>52</v>
      </c>
      <c r="C237" s="21" t="s">
        <v>240</v>
      </c>
      <c r="D237" s="21" t="s">
        <v>245</v>
      </c>
      <c r="E237" s="21" t="s">
        <v>242</v>
      </c>
      <c r="F237" s="21" t="s">
        <v>1151</v>
      </c>
      <c r="G237" s="22">
        <v>767.44799999999998</v>
      </c>
    </row>
    <row r="238" spans="1:7" ht="20.100000000000001" customHeight="1" x14ac:dyDescent="0.3">
      <c r="A238" s="21" t="s">
        <v>52</v>
      </c>
      <c r="B238" s="35" t="s">
        <v>52</v>
      </c>
      <c r="C238" s="21" t="s">
        <v>1099</v>
      </c>
      <c r="D238" s="21" t="s">
        <v>52</v>
      </c>
      <c r="E238" s="21" t="s">
        <v>52</v>
      </c>
      <c r="F238" s="21" t="s">
        <v>52</v>
      </c>
      <c r="G238" s="22"/>
    </row>
    <row r="239" spans="1:7" ht="20.100000000000001" hidden="1" customHeight="1" x14ac:dyDescent="0.3">
      <c r="A239" s="21" t="s">
        <v>52</v>
      </c>
      <c r="B239" s="35" t="s">
        <v>52</v>
      </c>
      <c r="C239" s="21" t="s">
        <v>1099</v>
      </c>
      <c r="D239" s="21" t="s">
        <v>52</v>
      </c>
      <c r="E239" s="21" t="s">
        <v>52</v>
      </c>
      <c r="F239" s="21" t="s">
        <v>52</v>
      </c>
      <c r="G239" s="22">
        <v>0</v>
      </c>
    </row>
    <row r="240" spans="1:7" ht="20.100000000000001" hidden="1" customHeight="1" x14ac:dyDescent="0.3">
      <c r="A240" s="21" t="s">
        <v>52</v>
      </c>
      <c r="B240" s="35" t="s">
        <v>52</v>
      </c>
      <c r="C240" s="21" t="s">
        <v>1099</v>
      </c>
      <c r="D240" s="21" t="s">
        <v>52</v>
      </c>
      <c r="E240" s="21" t="s">
        <v>52</v>
      </c>
      <c r="F240" s="21" t="s">
        <v>52</v>
      </c>
      <c r="G240" s="22">
        <v>0</v>
      </c>
    </row>
    <row r="241" spans="1:7" ht="20.100000000000001" customHeight="1" x14ac:dyDescent="0.3">
      <c r="A241" s="21" t="s">
        <v>52</v>
      </c>
      <c r="B241" s="35" t="s">
        <v>52</v>
      </c>
      <c r="C241" s="21" t="s">
        <v>198</v>
      </c>
      <c r="D241" s="21" t="s">
        <v>199</v>
      </c>
      <c r="E241" s="21" t="s">
        <v>60</v>
      </c>
      <c r="F241" s="21" t="s">
        <v>1150</v>
      </c>
      <c r="G241" s="22">
        <v>116.28</v>
      </c>
    </row>
    <row r="242" spans="1:7" ht="20.100000000000001" customHeight="1" x14ac:dyDescent="0.3">
      <c r="A242" s="21" t="s">
        <v>52</v>
      </c>
      <c r="B242" s="35" t="s">
        <v>52</v>
      </c>
      <c r="C242" s="21" t="s">
        <v>223</v>
      </c>
      <c r="D242" s="21" t="s">
        <v>227</v>
      </c>
      <c r="E242" s="21" t="s">
        <v>217</v>
      </c>
      <c r="F242" s="21" t="s">
        <v>1152</v>
      </c>
      <c r="G242" s="22">
        <v>2.907</v>
      </c>
    </row>
    <row r="243" spans="1:7" ht="20.100000000000001" customHeight="1" x14ac:dyDescent="0.3">
      <c r="A243" s="21" t="s">
        <v>52</v>
      </c>
      <c r="B243" s="35" t="s">
        <v>52</v>
      </c>
      <c r="C243" s="21" t="s">
        <v>215</v>
      </c>
      <c r="D243" s="21" t="s">
        <v>216</v>
      </c>
      <c r="E243" s="21" t="s">
        <v>217</v>
      </c>
      <c r="F243" s="21" t="s">
        <v>1152</v>
      </c>
      <c r="G243" s="22">
        <v>2.907</v>
      </c>
    </row>
    <row r="244" spans="1:7" ht="20.100000000000001" customHeight="1" x14ac:dyDescent="0.3">
      <c r="A244" s="21" t="s">
        <v>52</v>
      </c>
      <c r="B244" s="35" t="s">
        <v>52</v>
      </c>
      <c r="C244" s="21" t="s">
        <v>233</v>
      </c>
      <c r="D244" s="21" t="s">
        <v>234</v>
      </c>
      <c r="E244" s="21" t="s">
        <v>217</v>
      </c>
      <c r="F244" s="21" t="s">
        <v>1152</v>
      </c>
      <c r="G244" s="22">
        <v>2.907</v>
      </c>
    </row>
    <row r="245" spans="1:7" ht="20.100000000000001" hidden="1" customHeight="1" x14ac:dyDescent="0.3">
      <c r="A245" s="21" t="s">
        <v>52</v>
      </c>
      <c r="B245" s="35" t="s">
        <v>52</v>
      </c>
      <c r="C245" s="21" t="s">
        <v>1099</v>
      </c>
      <c r="D245" s="21" t="s">
        <v>52</v>
      </c>
      <c r="E245" s="21" t="s">
        <v>52</v>
      </c>
      <c r="F245" s="21" t="s">
        <v>52</v>
      </c>
      <c r="G245" s="22">
        <v>0</v>
      </c>
    </row>
    <row r="246" spans="1:7" ht="20.100000000000001" hidden="1" customHeight="1" x14ac:dyDescent="0.3">
      <c r="A246" s="21" t="s">
        <v>52</v>
      </c>
      <c r="B246" s="35" t="s">
        <v>52</v>
      </c>
      <c r="C246" s="21" t="s">
        <v>1099</v>
      </c>
      <c r="D246" s="21" t="s">
        <v>52</v>
      </c>
      <c r="E246" s="21" t="s">
        <v>52</v>
      </c>
      <c r="F246" s="21" t="s">
        <v>52</v>
      </c>
      <c r="G246" s="22">
        <v>0</v>
      </c>
    </row>
    <row r="247" spans="1:7" ht="20.100000000000001" hidden="1" customHeight="1" x14ac:dyDescent="0.3">
      <c r="A247" s="21" t="s">
        <v>52</v>
      </c>
      <c r="B247" s="35" t="s">
        <v>52</v>
      </c>
      <c r="C247" s="21" t="s">
        <v>1099</v>
      </c>
      <c r="D247" s="21" t="s">
        <v>52</v>
      </c>
      <c r="E247" s="21" t="s">
        <v>52</v>
      </c>
      <c r="F247" s="21" t="s">
        <v>52</v>
      </c>
      <c r="G247" s="22">
        <v>0</v>
      </c>
    </row>
    <row r="248" spans="1:7" ht="20.100000000000001" hidden="1" customHeight="1" x14ac:dyDescent="0.3">
      <c r="A248" s="21" t="s">
        <v>52</v>
      </c>
      <c r="B248" s="35" t="s">
        <v>52</v>
      </c>
      <c r="C248" s="21" t="s">
        <v>1099</v>
      </c>
      <c r="D248" s="21" t="s">
        <v>52</v>
      </c>
      <c r="E248" s="21" t="s">
        <v>52</v>
      </c>
      <c r="F248" s="21" t="s">
        <v>52</v>
      </c>
      <c r="G248" s="22">
        <v>0</v>
      </c>
    </row>
    <row r="249" spans="1:7" ht="20.100000000000001" customHeight="1" x14ac:dyDescent="0.3">
      <c r="A249" s="21" t="s">
        <v>52</v>
      </c>
      <c r="B249" s="35" t="s">
        <v>52</v>
      </c>
      <c r="C249" s="21" t="s">
        <v>52</v>
      </c>
      <c r="D249" s="21" t="s">
        <v>52</v>
      </c>
      <c r="E249" s="21" t="s">
        <v>52</v>
      </c>
      <c r="F249" s="21" t="s">
        <v>52</v>
      </c>
      <c r="G249" s="22"/>
    </row>
    <row r="250" spans="1:7" ht="20.100000000000001" customHeight="1" x14ac:dyDescent="0.3">
      <c r="A250" s="136" t="s">
        <v>1153</v>
      </c>
      <c r="B250" s="136"/>
      <c r="C250" s="136"/>
      <c r="D250" s="136"/>
      <c r="E250" s="136"/>
      <c r="F250" s="136"/>
      <c r="G250" s="136"/>
    </row>
    <row r="251" spans="1:7" ht="20.100000000000001" hidden="1" customHeight="1" x14ac:dyDescent="0.3">
      <c r="A251" s="137" t="s">
        <v>1148</v>
      </c>
      <c r="B251" s="137"/>
      <c r="C251" s="137"/>
      <c r="D251" s="137"/>
      <c r="E251" s="137"/>
      <c r="F251" s="137"/>
      <c r="G251" s="137"/>
    </row>
    <row r="252" spans="1:7" ht="20.100000000000001" hidden="1" customHeight="1" x14ac:dyDescent="0.3">
      <c r="A252" s="137" t="s">
        <v>1043</v>
      </c>
      <c r="B252" s="137"/>
      <c r="C252" s="137"/>
      <c r="D252" s="137"/>
      <c r="E252" s="137"/>
      <c r="F252" s="137"/>
      <c r="G252" s="137"/>
    </row>
    <row r="253" spans="1:7" ht="20.100000000000001" hidden="1" customHeight="1" x14ac:dyDescent="0.3">
      <c r="A253" s="137" t="s">
        <v>1044</v>
      </c>
      <c r="B253" s="137"/>
      <c r="C253" s="137"/>
      <c r="D253" s="137"/>
      <c r="E253" s="137"/>
      <c r="F253" s="137"/>
      <c r="G253" s="137"/>
    </row>
    <row r="254" spans="1:7" ht="20.100000000000001" hidden="1" customHeight="1" x14ac:dyDescent="0.3">
      <c r="A254" s="137" t="s">
        <v>1149</v>
      </c>
      <c r="B254" s="137"/>
      <c r="C254" s="137"/>
      <c r="D254" s="137"/>
      <c r="E254" s="137"/>
      <c r="F254" s="137"/>
      <c r="G254" s="137"/>
    </row>
    <row r="255" spans="1:7" ht="20.100000000000001" hidden="1" customHeight="1" x14ac:dyDescent="0.3">
      <c r="A255" s="137" t="s">
        <v>1046</v>
      </c>
      <c r="B255" s="137"/>
      <c r="C255" s="137"/>
      <c r="D255" s="137"/>
      <c r="E255" s="137"/>
      <c r="F255" s="137"/>
      <c r="G255" s="137"/>
    </row>
    <row r="256" spans="1:7" ht="20.100000000000001" hidden="1" customHeight="1" x14ac:dyDescent="0.3">
      <c r="A256" s="137" t="s">
        <v>1047</v>
      </c>
      <c r="B256" s="137"/>
      <c r="C256" s="137"/>
      <c r="D256" s="137"/>
      <c r="E256" s="137"/>
      <c r="F256" s="137"/>
      <c r="G256" s="137"/>
    </row>
    <row r="257" spans="1:7" ht="20.100000000000001" hidden="1" customHeight="1" x14ac:dyDescent="0.3">
      <c r="A257" s="137" t="s">
        <v>1048</v>
      </c>
      <c r="B257" s="137"/>
      <c r="C257" s="137"/>
      <c r="D257" s="137"/>
      <c r="E257" s="137"/>
      <c r="F257" s="137"/>
      <c r="G257" s="137"/>
    </row>
    <row r="258" spans="1:7" ht="20.100000000000001" hidden="1" customHeight="1" x14ac:dyDescent="0.3">
      <c r="A258" s="137" t="s">
        <v>1049</v>
      </c>
      <c r="B258" s="137"/>
      <c r="C258" s="137"/>
      <c r="D258" s="137"/>
      <c r="E258" s="137"/>
      <c r="F258" s="137"/>
      <c r="G258" s="137"/>
    </row>
    <row r="259" spans="1:7" ht="20.100000000000001" hidden="1" customHeight="1" x14ac:dyDescent="0.3">
      <c r="A259" s="137" t="s">
        <v>1050</v>
      </c>
      <c r="B259" s="137"/>
      <c r="C259" s="137"/>
      <c r="D259" s="137"/>
      <c r="E259" s="137"/>
      <c r="F259" s="137"/>
      <c r="G259" s="137"/>
    </row>
    <row r="260" spans="1:7" ht="20.100000000000001" hidden="1" customHeight="1" x14ac:dyDescent="0.3">
      <c r="A260" s="137" t="s">
        <v>1098</v>
      </c>
      <c r="B260" s="137"/>
      <c r="C260" s="137"/>
      <c r="D260" s="137"/>
      <c r="E260" s="137"/>
      <c r="F260" s="137"/>
      <c r="G260" s="137"/>
    </row>
    <row r="261" spans="1:7" ht="20.100000000000001" hidden="1" customHeight="1" x14ac:dyDescent="0.3">
      <c r="A261" s="21" t="s">
        <v>52</v>
      </c>
      <c r="B261" s="35" t="s">
        <v>52</v>
      </c>
      <c r="C261" s="21" t="s">
        <v>1099</v>
      </c>
      <c r="D261" s="21" t="s">
        <v>52</v>
      </c>
      <c r="E261" s="21" t="s">
        <v>52</v>
      </c>
      <c r="F261" s="21" t="s">
        <v>52</v>
      </c>
      <c r="G261" s="22">
        <v>0</v>
      </c>
    </row>
    <row r="262" spans="1:7" ht="20.100000000000001" hidden="1" customHeight="1" x14ac:dyDescent="0.3">
      <c r="A262" s="21" t="s">
        <v>52</v>
      </c>
      <c r="B262" s="35" t="s">
        <v>52</v>
      </c>
      <c r="C262" s="21" t="s">
        <v>1099</v>
      </c>
      <c r="D262" s="21" t="s">
        <v>52</v>
      </c>
      <c r="E262" s="21" t="s">
        <v>52</v>
      </c>
      <c r="F262" s="21" t="s">
        <v>52</v>
      </c>
      <c r="G262" s="22">
        <v>0</v>
      </c>
    </row>
    <row r="263" spans="1:7" ht="20.100000000000001" hidden="1" customHeight="1" x14ac:dyDescent="0.3">
      <c r="A263" s="21" t="s">
        <v>52</v>
      </c>
      <c r="B263" s="35" t="s">
        <v>52</v>
      </c>
      <c r="C263" s="21" t="s">
        <v>1099</v>
      </c>
      <c r="D263" s="21" t="s">
        <v>52</v>
      </c>
      <c r="E263" s="21" t="s">
        <v>52</v>
      </c>
      <c r="F263" s="21" t="s">
        <v>52</v>
      </c>
      <c r="G263" s="22">
        <v>0</v>
      </c>
    </row>
    <row r="264" spans="1:7" ht="20.100000000000001" hidden="1" customHeight="1" x14ac:dyDescent="0.3">
      <c r="A264" s="21" t="s">
        <v>52</v>
      </c>
      <c r="B264" s="35" t="s">
        <v>52</v>
      </c>
      <c r="C264" s="21" t="s">
        <v>1099</v>
      </c>
      <c r="D264" s="21" t="s">
        <v>52</v>
      </c>
      <c r="E264" s="21" t="s">
        <v>52</v>
      </c>
      <c r="F264" s="21" t="s">
        <v>52</v>
      </c>
      <c r="G264" s="22">
        <v>0</v>
      </c>
    </row>
    <row r="265" spans="1:7" ht="20.100000000000001" customHeight="1" x14ac:dyDescent="0.3">
      <c r="A265" s="21" t="s">
        <v>52</v>
      </c>
      <c r="B265" s="35" t="s">
        <v>52</v>
      </c>
      <c r="C265" s="21" t="s">
        <v>1099</v>
      </c>
      <c r="D265" s="21" t="s">
        <v>52</v>
      </c>
      <c r="E265" s="21" t="s">
        <v>52</v>
      </c>
      <c r="F265" s="21" t="s">
        <v>1154</v>
      </c>
      <c r="G265" s="22"/>
    </row>
    <row r="266" spans="1:7" ht="20.100000000000001" customHeight="1" x14ac:dyDescent="0.3">
      <c r="A266" s="21" t="s">
        <v>52</v>
      </c>
      <c r="B266" s="35" t="s">
        <v>1155</v>
      </c>
      <c r="C266" s="21" t="s">
        <v>101</v>
      </c>
      <c r="D266" s="21" t="s">
        <v>102</v>
      </c>
      <c r="E266" s="21" t="s">
        <v>60</v>
      </c>
      <c r="F266" s="21" t="s">
        <v>1156</v>
      </c>
      <c r="G266" s="22">
        <v>247.22</v>
      </c>
    </row>
    <row r="267" spans="1:7" ht="20.100000000000001" customHeight="1" x14ac:dyDescent="0.3">
      <c r="A267" s="21" t="s">
        <v>52</v>
      </c>
      <c r="B267" s="35" t="s">
        <v>52</v>
      </c>
      <c r="C267" s="21" t="s">
        <v>1099</v>
      </c>
      <c r="D267" s="21" t="s">
        <v>52</v>
      </c>
      <c r="E267" s="21" t="s">
        <v>52</v>
      </c>
      <c r="F267" s="21" t="s">
        <v>52</v>
      </c>
      <c r="G267" s="22"/>
    </row>
    <row r="268" spans="1:7" ht="20.100000000000001" customHeight="1" x14ac:dyDescent="0.3">
      <c r="A268" s="21" t="s">
        <v>52</v>
      </c>
      <c r="B268" s="35" t="s">
        <v>1155</v>
      </c>
      <c r="C268" s="21" t="s">
        <v>101</v>
      </c>
      <c r="D268" s="21" t="s">
        <v>102</v>
      </c>
      <c r="E268" s="21" t="s">
        <v>60</v>
      </c>
      <c r="F268" s="21" t="s">
        <v>1157</v>
      </c>
      <c r="G268" s="22">
        <v>16.5</v>
      </c>
    </row>
    <row r="269" spans="1:7" ht="20.100000000000001" customHeight="1" x14ac:dyDescent="0.3">
      <c r="A269" s="21" t="s">
        <v>52</v>
      </c>
      <c r="B269" s="35" t="s">
        <v>52</v>
      </c>
      <c r="C269" s="21" t="s">
        <v>1099</v>
      </c>
      <c r="D269" s="21" t="s">
        <v>52</v>
      </c>
      <c r="E269" s="21" t="s">
        <v>52</v>
      </c>
      <c r="F269" s="21" t="s">
        <v>52</v>
      </c>
      <c r="G269" s="22"/>
    </row>
    <row r="270" spans="1:7" ht="20.100000000000001" customHeight="1" x14ac:dyDescent="0.3">
      <c r="A270" s="21" t="s">
        <v>52</v>
      </c>
      <c r="B270" s="35" t="s">
        <v>1155</v>
      </c>
      <c r="C270" s="21" t="s">
        <v>101</v>
      </c>
      <c r="D270" s="21" t="s">
        <v>102</v>
      </c>
      <c r="E270" s="21" t="s">
        <v>60</v>
      </c>
      <c r="F270" s="21" t="s">
        <v>1107</v>
      </c>
      <c r="G270" s="22">
        <v>24</v>
      </c>
    </row>
    <row r="271" spans="1:7" ht="20.100000000000001" customHeight="1" x14ac:dyDescent="0.3">
      <c r="A271" s="21" t="s">
        <v>52</v>
      </c>
      <c r="B271" s="35" t="s">
        <v>52</v>
      </c>
      <c r="C271" s="21" t="s">
        <v>1099</v>
      </c>
      <c r="D271" s="21" t="s">
        <v>52</v>
      </c>
      <c r="E271" s="21" t="s">
        <v>52</v>
      </c>
      <c r="F271" s="21" t="s">
        <v>52</v>
      </c>
      <c r="G271" s="22"/>
    </row>
    <row r="272" spans="1:7" ht="20.100000000000001" hidden="1" customHeight="1" x14ac:dyDescent="0.3">
      <c r="A272" s="21" t="s">
        <v>52</v>
      </c>
      <c r="B272" s="35" t="s">
        <v>52</v>
      </c>
      <c r="C272" s="21" t="s">
        <v>1099</v>
      </c>
      <c r="D272" s="21" t="s">
        <v>52</v>
      </c>
      <c r="E272" s="21" t="s">
        <v>52</v>
      </c>
      <c r="F272" s="21" t="s">
        <v>52</v>
      </c>
      <c r="G272" s="22">
        <v>0</v>
      </c>
    </row>
    <row r="273" spans="1:7" ht="20.100000000000001" hidden="1" customHeight="1" x14ac:dyDescent="0.3">
      <c r="A273" s="21" t="s">
        <v>52</v>
      </c>
      <c r="B273" s="35" t="s">
        <v>52</v>
      </c>
      <c r="C273" s="21" t="s">
        <v>1099</v>
      </c>
      <c r="D273" s="21" t="s">
        <v>52</v>
      </c>
      <c r="E273" s="21" t="s">
        <v>52</v>
      </c>
      <c r="F273" s="21" t="s">
        <v>52</v>
      </c>
      <c r="G273" s="22">
        <v>0</v>
      </c>
    </row>
    <row r="274" spans="1:7" ht="20.100000000000001" hidden="1" customHeight="1" x14ac:dyDescent="0.3">
      <c r="A274" s="21" t="s">
        <v>52</v>
      </c>
      <c r="B274" s="35" t="s">
        <v>52</v>
      </c>
      <c r="C274" s="21" t="s">
        <v>1099</v>
      </c>
      <c r="D274" s="21" t="s">
        <v>52</v>
      </c>
      <c r="E274" s="21" t="s">
        <v>52</v>
      </c>
      <c r="F274" s="21" t="s">
        <v>1158</v>
      </c>
      <c r="G274" s="22">
        <v>0</v>
      </c>
    </row>
    <row r="275" spans="1:7" ht="20.100000000000001" customHeight="1" x14ac:dyDescent="0.3">
      <c r="A275" s="21" t="s">
        <v>52</v>
      </c>
      <c r="B275" s="35" t="s">
        <v>52</v>
      </c>
      <c r="C275" s="21" t="s">
        <v>58</v>
      </c>
      <c r="D275" s="21" t="s">
        <v>59</v>
      </c>
      <c r="E275" s="21" t="s">
        <v>60</v>
      </c>
      <c r="F275" s="21" t="s">
        <v>1159</v>
      </c>
      <c r="G275" s="22">
        <v>244.47200000000001</v>
      </c>
    </row>
    <row r="276" spans="1:7" ht="20.100000000000001" customHeight="1" x14ac:dyDescent="0.3">
      <c r="A276" s="21" t="s">
        <v>52</v>
      </c>
      <c r="B276" s="35" t="s">
        <v>52</v>
      </c>
      <c r="C276" s="21" t="s">
        <v>58</v>
      </c>
      <c r="D276" s="21" t="s">
        <v>59</v>
      </c>
      <c r="E276" s="21" t="s">
        <v>60</v>
      </c>
      <c r="F276" s="21" t="s">
        <v>1157</v>
      </c>
      <c r="G276" s="22">
        <v>16.5</v>
      </c>
    </row>
    <row r="277" spans="1:7" ht="20.100000000000001" customHeight="1" x14ac:dyDescent="0.3">
      <c r="A277" s="21" t="s">
        <v>52</v>
      </c>
      <c r="B277" s="35" t="s">
        <v>52</v>
      </c>
      <c r="C277" s="21" t="s">
        <v>58</v>
      </c>
      <c r="D277" s="21" t="s">
        <v>59</v>
      </c>
      <c r="E277" s="21" t="s">
        <v>60</v>
      </c>
      <c r="F277" s="21" t="s">
        <v>1107</v>
      </c>
      <c r="G277" s="22">
        <v>24</v>
      </c>
    </row>
    <row r="278" spans="1:7" ht="20.100000000000001" hidden="1" customHeight="1" x14ac:dyDescent="0.3">
      <c r="A278" s="21" t="s">
        <v>52</v>
      </c>
      <c r="B278" s="35" t="s">
        <v>52</v>
      </c>
      <c r="C278" s="21" t="s">
        <v>1099</v>
      </c>
      <c r="D278" s="21" t="s">
        <v>52</v>
      </c>
      <c r="E278" s="21" t="s">
        <v>52</v>
      </c>
      <c r="F278" s="21" t="s">
        <v>52</v>
      </c>
      <c r="G278" s="22">
        <v>0</v>
      </c>
    </row>
    <row r="279" spans="1:7" ht="20.100000000000001" hidden="1" customHeight="1" x14ac:dyDescent="0.3">
      <c r="A279" s="21" t="s">
        <v>52</v>
      </c>
      <c r="B279" s="35" t="s">
        <v>52</v>
      </c>
      <c r="C279" s="21" t="s">
        <v>1099</v>
      </c>
      <c r="D279" s="21" t="s">
        <v>52</v>
      </c>
      <c r="E279" s="21" t="s">
        <v>52</v>
      </c>
      <c r="F279" s="21" t="s">
        <v>52</v>
      </c>
      <c r="G279" s="22">
        <v>0</v>
      </c>
    </row>
    <row r="280" spans="1:7" ht="20.100000000000001" hidden="1" customHeight="1" x14ac:dyDescent="0.3">
      <c r="A280" s="21" t="s">
        <v>52</v>
      </c>
      <c r="B280" s="35" t="s">
        <v>52</v>
      </c>
      <c r="C280" s="21" t="s">
        <v>1099</v>
      </c>
      <c r="D280" s="21" t="s">
        <v>52</v>
      </c>
      <c r="E280" s="21" t="s">
        <v>52</v>
      </c>
      <c r="F280" s="21" t="s">
        <v>52</v>
      </c>
      <c r="G280" s="22">
        <v>0</v>
      </c>
    </row>
    <row r="281" spans="1:7" ht="20.100000000000001" hidden="1" customHeight="1" x14ac:dyDescent="0.3">
      <c r="A281" s="21" t="s">
        <v>52</v>
      </c>
      <c r="B281" s="35" t="s">
        <v>52</v>
      </c>
      <c r="C281" s="21" t="s">
        <v>1099</v>
      </c>
      <c r="D281" s="21" t="s">
        <v>52</v>
      </c>
      <c r="E281" s="21" t="s">
        <v>52</v>
      </c>
      <c r="F281" s="21" t="s">
        <v>52</v>
      </c>
      <c r="G281" s="22">
        <v>0</v>
      </c>
    </row>
    <row r="282" spans="1:7" ht="20.100000000000001" customHeight="1" x14ac:dyDescent="0.3">
      <c r="A282" s="21" t="s">
        <v>52</v>
      </c>
      <c r="B282" s="35" t="s">
        <v>52</v>
      </c>
      <c r="C282" s="21" t="s">
        <v>52</v>
      </c>
      <c r="D282" s="21" t="s">
        <v>52</v>
      </c>
      <c r="E282" s="21" t="s">
        <v>52</v>
      </c>
      <c r="F282" s="21" t="s">
        <v>52</v>
      </c>
      <c r="G282" s="22"/>
    </row>
    <row r="283" spans="1:7" ht="20.100000000000001" customHeight="1" x14ac:dyDescent="0.3">
      <c r="A283" s="136" t="s">
        <v>1160</v>
      </c>
      <c r="B283" s="136"/>
      <c r="C283" s="136"/>
      <c r="D283" s="136"/>
      <c r="E283" s="136"/>
      <c r="F283" s="136"/>
      <c r="G283" s="136"/>
    </row>
    <row r="284" spans="1:7" ht="20.100000000000001" hidden="1" customHeight="1" x14ac:dyDescent="0.3">
      <c r="A284" s="137" t="s">
        <v>1148</v>
      </c>
      <c r="B284" s="137"/>
      <c r="C284" s="137"/>
      <c r="D284" s="137"/>
      <c r="E284" s="137"/>
      <c r="F284" s="137"/>
      <c r="G284" s="137"/>
    </row>
    <row r="285" spans="1:7" ht="20.100000000000001" hidden="1" customHeight="1" x14ac:dyDescent="0.3">
      <c r="A285" s="137" t="s">
        <v>1043</v>
      </c>
      <c r="B285" s="137"/>
      <c r="C285" s="137"/>
      <c r="D285" s="137"/>
      <c r="E285" s="137"/>
      <c r="F285" s="137"/>
      <c r="G285" s="137"/>
    </row>
    <row r="286" spans="1:7" ht="20.100000000000001" hidden="1" customHeight="1" x14ac:dyDescent="0.3">
      <c r="A286" s="137" t="s">
        <v>1044</v>
      </c>
      <c r="B286" s="137"/>
      <c r="C286" s="137"/>
      <c r="D286" s="137"/>
      <c r="E286" s="137"/>
      <c r="F286" s="137"/>
      <c r="G286" s="137"/>
    </row>
    <row r="287" spans="1:7" ht="20.100000000000001" hidden="1" customHeight="1" x14ac:dyDescent="0.3">
      <c r="A287" s="137" t="s">
        <v>1149</v>
      </c>
      <c r="B287" s="137"/>
      <c r="C287" s="137"/>
      <c r="D287" s="137"/>
      <c r="E287" s="137"/>
      <c r="F287" s="137"/>
      <c r="G287" s="137"/>
    </row>
    <row r="288" spans="1:7" ht="20.100000000000001" hidden="1" customHeight="1" x14ac:dyDescent="0.3">
      <c r="A288" s="137" t="s">
        <v>1046</v>
      </c>
      <c r="B288" s="137"/>
      <c r="C288" s="137"/>
      <c r="D288" s="137"/>
      <c r="E288" s="137"/>
      <c r="F288" s="137"/>
      <c r="G288" s="137"/>
    </row>
    <row r="289" spans="1:7" ht="20.100000000000001" hidden="1" customHeight="1" x14ac:dyDescent="0.3">
      <c r="A289" s="137" t="s">
        <v>1047</v>
      </c>
      <c r="B289" s="137"/>
      <c r="C289" s="137"/>
      <c r="D289" s="137"/>
      <c r="E289" s="137"/>
      <c r="F289" s="137"/>
      <c r="G289" s="137"/>
    </row>
    <row r="290" spans="1:7" ht="20.100000000000001" hidden="1" customHeight="1" x14ac:dyDescent="0.3">
      <c r="A290" s="137" t="s">
        <v>1048</v>
      </c>
      <c r="B290" s="137"/>
      <c r="C290" s="137"/>
      <c r="D290" s="137"/>
      <c r="E290" s="137"/>
      <c r="F290" s="137"/>
      <c r="G290" s="137"/>
    </row>
    <row r="291" spans="1:7" ht="20.100000000000001" hidden="1" customHeight="1" x14ac:dyDescent="0.3">
      <c r="A291" s="137" t="s">
        <v>1049</v>
      </c>
      <c r="B291" s="137"/>
      <c r="C291" s="137"/>
      <c r="D291" s="137"/>
      <c r="E291" s="137"/>
      <c r="F291" s="137"/>
      <c r="G291" s="137"/>
    </row>
    <row r="292" spans="1:7" ht="20.100000000000001" hidden="1" customHeight="1" x14ac:dyDescent="0.3">
      <c r="A292" s="137" t="s">
        <v>1050</v>
      </c>
      <c r="B292" s="137"/>
      <c r="C292" s="137"/>
      <c r="D292" s="137"/>
      <c r="E292" s="137"/>
      <c r="F292" s="137"/>
      <c r="G292" s="137"/>
    </row>
    <row r="293" spans="1:7" ht="20.100000000000001" hidden="1" customHeight="1" x14ac:dyDescent="0.3">
      <c r="A293" s="137" t="s">
        <v>1098</v>
      </c>
      <c r="B293" s="137"/>
      <c r="C293" s="137"/>
      <c r="D293" s="137"/>
      <c r="E293" s="137"/>
      <c r="F293" s="137"/>
      <c r="G293" s="137"/>
    </row>
    <row r="294" spans="1:7" ht="20.100000000000001" hidden="1" customHeight="1" x14ac:dyDescent="0.3">
      <c r="A294" s="21" t="s">
        <v>52</v>
      </c>
      <c r="B294" s="35" t="s">
        <v>52</v>
      </c>
      <c r="C294" s="21" t="s">
        <v>1099</v>
      </c>
      <c r="D294" s="21" t="s">
        <v>52</v>
      </c>
      <c r="E294" s="21" t="s">
        <v>52</v>
      </c>
      <c r="F294" s="21" t="s">
        <v>52</v>
      </c>
      <c r="G294" s="22">
        <v>0</v>
      </c>
    </row>
    <row r="295" spans="1:7" ht="20.100000000000001" hidden="1" customHeight="1" x14ac:dyDescent="0.3">
      <c r="A295" s="21" t="s">
        <v>52</v>
      </c>
      <c r="B295" s="35" t="s">
        <v>52</v>
      </c>
      <c r="C295" s="21" t="s">
        <v>1099</v>
      </c>
      <c r="D295" s="21" t="s">
        <v>52</v>
      </c>
      <c r="E295" s="21" t="s">
        <v>52</v>
      </c>
      <c r="F295" s="21" t="s">
        <v>52</v>
      </c>
      <c r="G295" s="22">
        <v>0</v>
      </c>
    </row>
    <row r="296" spans="1:7" ht="20.100000000000001" hidden="1" customHeight="1" x14ac:dyDescent="0.3">
      <c r="A296" s="21" t="s">
        <v>52</v>
      </c>
      <c r="B296" s="35" t="s">
        <v>52</v>
      </c>
      <c r="C296" s="21" t="s">
        <v>1099</v>
      </c>
      <c r="D296" s="21" t="s">
        <v>52</v>
      </c>
      <c r="E296" s="21" t="s">
        <v>52</v>
      </c>
      <c r="F296" s="21" t="s">
        <v>52</v>
      </c>
      <c r="G296" s="22">
        <v>0</v>
      </c>
    </row>
    <row r="297" spans="1:7" ht="20.100000000000001" hidden="1" customHeight="1" x14ac:dyDescent="0.3">
      <c r="A297" s="21" t="s">
        <v>52</v>
      </c>
      <c r="B297" s="35" t="s">
        <v>52</v>
      </c>
      <c r="C297" s="21" t="s">
        <v>1099</v>
      </c>
      <c r="D297" s="21" t="s">
        <v>52</v>
      </c>
      <c r="E297" s="21" t="s">
        <v>52</v>
      </c>
      <c r="F297" s="21" t="s">
        <v>52</v>
      </c>
      <c r="G297" s="22">
        <v>0</v>
      </c>
    </row>
    <row r="298" spans="1:7" ht="20.100000000000001" hidden="1" customHeight="1" x14ac:dyDescent="0.3">
      <c r="A298" s="21" t="s">
        <v>52</v>
      </c>
      <c r="B298" s="35" t="s">
        <v>52</v>
      </c>
      <c r="C298" s="21" t="s">
        <v>1099</v>
      </c>
      <c r="D298" s="21" t="s">
        <v>52</v>
      </c>
      <c r="E298" s="21" t="s">
        <v>52</v>
      </c>
      <c r="F298" s="21" t="s">
        <v>52</v>
      </c>
      <c r="G298" s="22">
        <v>0</v>
      </c>
    </row>
    <row r="299" spans="1:7" ht="20.100000000000001" customHeight="1" x14ac:dyDescent="0.3">
      <c r="A299" s="21" t="s">
        <v>52</v>
      </c>
      <c r="B299" s="35" t="s">
        <v>52</v>
      </c>
      <c r="C299" s="21" t="s">
        <v>157</v>
      </c>
      <c r="D299" s="21" t="s">
        <v>158</v>
      </c>
      <c r="E299" s="21" t="s">
        <v>154</v>
      </c>
      <c r="F299" s="21" t="s">
        <v>1161</v>
      </c>
      <c r="G299" s="22">
        <v>100.56</v>
      </c>
    </row>
    <row r="300" spans="1:7" ht="20.100000000000001" customHeight="1" x14ac:dyDescent="0.3">
      <c r="A300" s="21" t="s">
        <v>52</v>
      </c>
      <c r="B300" s="35" t="s">
        <v>52</v>
      </c>
      <c r="C300" s="21" t="s">
        <v>157</v>
      </c>
      <c r="D300" s="21" t="s">
        <v>158</v>
      </c>
      <c r="E300" s="21" t="s">
        <v>154</v>
      </c>
      <c r="F300" s="21" t="s">
        <v>1162</v>
      </c>
      <c r="G300" s="22">
        <v>20.5</v>
      </c>
    </row>
    <row r="301" spans="1:7" ht="20.100000000000001" customHeight="1" x14ac:dyDescent="0.3">
      <c r="A301" s="21" t="s">
        <v>52</v>
      </c>
      <c r="B301" s="35" t="s">
        <v>52</v>
      </c>
      <c r="C301" s="21" t="s">
        <v>157</v>
      </c>
      <c r="D301" s="21" t="s">
        <v>158</v>
      </c>
      <c r="E301" s="21" t="s">
        <v>154</v>
      </c>
      <c r="F301" s="21" t="s">
        <v>1163</v>
      </c>
      <c r="G301" s="22">
        <v>20</v>
      </c>
    </row>
    <row r="302" spans="1:7" ht="20.100000000000001" hidden="1" customHeight="1" x14ac:dyDescent="0.3">
      <c r="A302" s="21" t="s">
        <v>52</v>
      </c>
      <c r="B302" s="35" t="s">
        <v>52</v>
      </c>
      <c r="C302" s="21" t="s">
        <v>1099</v>
      </c>
      <c r="D302" s="21" t="s">
        <v>52</v>
      </c>
      <c r="E302" s="21" t="s">
        <v>52</v>
      </c>
      <c r="F302" s="21" t="s">
        <v>52</v>
      </c>
      <c r="G302" s="22">
        <v>0</v>
      </c>
    </row>
    <row r="303" spans="1:7" ht="20.100000000000001" hidden="1" customHeight="1" x14ac:dyDescent="0.3">
      <c r="A303" s="21" t="s">
        <v>52</v>
      </c>
      <c r="B303" s="35" t="s">
        <v>52</v>
      </c>
      <c r="C303" s="21" t="s">
        <v>1099</v>
      </c>
      <c r="D303" s="21" t="s">
        <v>52</v>
      </c>
      <c r="E303" s="21" t="s">
        <v>52</v>
      </c>
      <c r="F303" s="21" t="s">
        <v>52</v>
      </c>
      <c r="G303" s="22">
        <v>0</v>
      </c>
    </row>
    <row r="304" spans="1:7" ht="20.100000000000001" hidden="1" customHeight="1" x14ac:dyDescent="0.3">
      <c r="A304" s="21" t="s">
        <v>52</v>
      </c>
      <c r="B304" s="35" t="s">
        <v>52</v>
      </c>
      <c r="C304" s="21" t="s">
        <v>1099</v>
      </c>
      <c r="D304" s="21" t="s">
        <v>52</v>
      </c>
      <c r="E304" s="21" t="s">
        <v>52</v>
      </c>
      <c r="F304" s="21" t="s">
        <v>52</v>
      </c>
      <c r="G304" s="22">
        <v>0</v>
      </c>
    </row>
    <row r="305" spans="1:7" ht="20.100000000000001" customHeight="1" x14ac:dyDescent="0.3">
      <c r="A305" s="21" t="s">
        <v>52</v>
      </c>
      <c r="B305" s="35" t="s">
        <v>52</v>
      </c>
      <c r="C305" s="21" t="s">
        <v>52</v>
      </c>
      <c r="D305" s="21" t="s">
        <v>52</v>
      </c>
      <c r="E305" s="21" t="s">
        <v>52</v>
      </c>
      <c r="F305" s="21" t="s">
        <v>52</v>
      </c>
      <c r="G305" s="22"/>
    </row>
    <row r="306" spans="1:7" ht="20.100000000000001" customHeight="1" x14ac:dyDescent="0.3">
      <c r="A306" s="136" t="s">
        <v>1164</v>
      </c>
      <c r="B306" s="136"/>
      <c r="C306" s="136"/>
      <c r="D306" s="136"/>
      <c r="E306" s="136"/>
      <c r="F306" s="136"/>
      <c r="G306" s="136"/>
    </row>
    <row r="307" spans="1:7" ht="20.100000000000001" hidden="1" customHeight="1" x14ac:dyDescent="0.3">
      <c r="A307" s="137" t="s">
        <v>1148</v>
      </c>
      <c r="B307" s="137"/>
      <c r="C307" s="137"/>
      <c r="D307" s="137"/>
      <c r="E307" s="137"/>
      <c r="F307" s="137"/>
      <c r="G307" s="137"/>
    </row>
    <row r="308" spans="1:7" ht="20.100000000000001" hidden="1" customHeight="1" x14ac:dyDescent="0.3">
      <c r="A308" s="137" t="s">
        <v>1043</v>
      </c>
      <c r="B308" s="137"/>
      <c r="C308" s="137"/>
      <c r="D308" s="137"/>
      <c r="E308" s="137"/>
      <c r="F308" s="137"/>
      <c r="G308" s="137"/>
    </row>
    <row r="309" spans="1:7" ht="20.100000000000001" hidden="1" customHeight="1" x14ac:dyDescent="0.3">
      <c r="A309" s="137" t="s">
        <v>1044</v>
      </c>
      <c r="B309" s="137"/>
      <c r="C309" s="137"/>
      <c r="D309" s="137"/>
      <c r="E309" s="137"/>
      <c r="F309" s="137"/>
      <c r="G309" s="137"/>
    </row>
    <row r="310" spans="1:7" ht="20.100000000000001" hidden="1" customHeight="1" x14ac:dyDescent="0.3">
      <c r="A310" s="137" t="s">
        <v>1149</v>
      </c>
      <c r="B310" s="137"/>
      <c r="C310" s="137"/>
      <c r="D310" s="137"/>
      <c r="E310" s="137"/>
      <c r="F310" s="137"/>
      <c r="G310" s="137"/>
    </row>
    <row r="311" spans="1:7" ht="20.100000000000001" hidden="1" customHeight="1" x14ac:dyDescent="0.3">
      <c r="A311" s="137" t="s">
        <v>1046</v>
      </c>
      <c r="B311" s="137"/>
      <c r="C311" s="137"/>
      <c r="D311" s="137"/>
      <c r="E311" s="137"/>
      <c r="F311" s="137"/>
      <c r="G311" s="137"/>
    </row>
    <row r="312" spans="1:7" ht="20.100000000000001" hidden="1" customHeight="1" x14ac:dyDescent="0.3">
      <c r="A312" s="137" t="s">
        <v>1047</v>
      </c>
      <c r="B312" s="137"/>
      <c r="C312" s="137"/>
      <c r="D312" s="137"/>
      <c r="E312" s="137"/>
      <c r="F312" s="137"/>
      <c r="G312" s="137"/>
    </row>
    <row r="313" spans="1:7" ht="20.100000000000001" hidden="1" customHeight="1" x14ac:dyDescent="0.3">
      <c r="A313" s="137" t="s">
        <v>1048</v>
      </c>
      <c r="B313" s="137"/>
      <c r="C313" s="137"/>
      <c r="D313" s="137"/>
      <c r="E313" s="137"/>
      <c r="F313" s="137"/>
      <c r="G313" s="137"/>
    </row>
    <row r="314" spans="1:7" ht="20.100000000000001" hidden="1" customHeight="1" x14ac:dyDescent="0.3">
      <c r="A314" s="137" t="s">
        <v>1049</v>
      </c>
      <c r="B314" s="137"/>
      <c r="C314" s="137"/>
      <c r="D314" s="137"/>
      <c r="E314" s="137"/>
      <c r="F314" s="137"/>
      <c r="G314" s="137"/>
    </row>
    <row r="315" spans="1:7" ht="20.100000000000001" hidden="1" customHeight="1" x14ac:dyDescent="0.3">
      <c r="A315" s="137" t="s">
        <v>1050</v>
      </c>
      <c r="B315" s="137"/>
      <c r="C315" s="137"/>
      <c r="D315" s="137"/>
      <c r="E315" s="137"/>
      <c r="F315" s="137"/>
      <c r="G315" s="137"/>
    </row>
    <row r="316" spans="1:7" ht="20.100000000000001" hidden="1" customHeight="1" x14ac:dyDescent="0.3">
      <c r="A316" s="137" t="s">
        <v>1098</v>
      </c>
      <c r="B316" s="137"/>
      <c r="C316" s="137"/>
      <c r="D316" s="137"/>
      <c r="E316" s="137"/>
      <c r="F316" s="137"/>
      <c r="G316" s="137"/>
    </row>
    <row r="317" spans="1:7" ht="20.100000000000001" hidden="1" customHeight="1" x14ac:dyDescent="0.3">
      <c r="A317" s="21" t="s">
        <v>52</v>
      </c>
      <c r="B317" s="35" t="s">
        <v>52</v>
      </c>
      <c r="C317" s="21" t="s">
        <v>1099</v>
      </c>
      <c r="D317" s="21" t="s">
        <v>52</v>
      </c>
      <c r="E317" s="21" t="s">
        <v>52</v>
      </c>
      <c r="F317" s="21" t="s">
        <v>52</v>
      </c>
      <c r="G317" s="22">
        <v>0</v>
      </c>
    </row>
    <row r="318" spans="1:7" ht="20.100000000000001" hidden="1" customHeight="1" x14ac:dyDescent="0.3">
      <c r="A318" s="21" t="s">
        <v>52</v>
      </c>
      <c r="B318" s="35" t="s">
        <v>52</v>
      </c>
      <c r="C318" s="21" t="s">
        <v>1099</v>
      </c>
      <c r="D318" s="21" t="s">
        <v>52</v>
      </c>
      <c r="E318" s="21" t="s">
        <v>52</v>
      </c>
      <c r="F318" s="21" t="s">
        <v>52</v>
      </c>
      <c r="G318" s="22">
        <v>0</v>
      </c>
    </row>
    <row r="319" spans="1:7" ht="20.100000000000001" hidden="1" customHeight="1" x14ac:dyDescent="0.3">
      <c r="A319" s="21" t="s">
        <v>52</v>
      </c>
      <c r="B319" s="35" t="s">
        <v>52</v>
      </c>
      <c r="C319" s="21" t="s">
        <v>1099</v>
      </c>
      <c r="D319" s="21" t="s">
        <v>52</v>
      </c>
      <c r="E319" s="21" t="s">
        <v>52</v>
      </c>
      <c r="F319" s="21" t="s">
        <v>1129</v>
      </c>
      <c r="G319" s="22">
        <v>0</v>
      </c>
    </row>
    <row r="320" spans="1:7" ht="20.100000000000001" customHeight="1" x14ac:dyDescent="0.3">
      <c r="A320" s="21" t="s">
        <v>52</v>
      </c>
      <c r="B320" s="35" t="s">
        <v>1155</v>
      </c>
      <c r="C320" s="21" t="s">
        <v>985</v>
      </c>
      <c r="D320" s="21" t="s">
        <v>96</v>
      </c>
      <c r="E320" s="21" t="s">
        <v>60</v>
      </c>
      <c r="F320" s="21" t="s">
        <v>1165</v>
      </c>
      <c r="G320" s="22">
        <v>2.67</v>
      </c>
    </row>
    <row r="321" spans="1:7" ht="20.100000000000001" hidden="1" customHeight="1" x14ac:dyDescent="0.3">
      <c r="A321" s="21" t="s">
        <v>52</v>
      </c>
      <c r="B321" s="35" t="s">
        <v>52</v>
      </c>
      <c r="C321" s="21" t="s">
        <v>1099</v>
      </c>
      <c r="D321" s="21" t="s">
        <v>52</v>
      </c>
      <c r="E321" s="21" t="s">
        <v>52</v>
      </c>
      <c r="F321" s="21" t="s">
        <v>52</v>
      </c>
      <c r="G321" s="22">
        <v>0</v>
      </c>
    </row>
    <row r="322" spans="1:7" ht="20.100000000000001" hidden="1" customHeight="1" x14ac:dyDescent="0.3">
      <c r="A322" s="21" t="s">
        <v>52</v>
      </c>
      <c r="B322" s="35" t="s">
        <v>52</v>
      </c>
      <c r="C322" s="21" t="s">
        <v>1099</v>
      </c>
      <c r="D322" s="21" t="s">
        <v>52</v>
      </c>
      <c r="E322" s="21" t="s">
        <v>52</v>
      </c>
      <c r="F322" s="21" t="s">
        <v>1134</v>
      </c>
      <c r="G322" s="22">
        <v>0</v>
      </c>
    </row>
    <row r="323" spans="1:7" ht="20.100000000000001" customHeight="1" x14ac:dyDescent="0.3">
      <c r="A323" s="21" t="s">
        <v>52</v>
      </c>
      <c r="B323" s="35" t="s">
        <v>52</v>
      </c>
      <c r="C323" s="21" t="s">
        <v>85</v>
      </c>
      <c r="D323" s="21" t="s">
        <v>86</v>
      </c>
      <c r="E323" s="21" t="s">
        <v>60</v>
      </c>
      <c r="F323" s="21" t="s">
        <v>1166</v>
      </c>
      <c r="G323" s="22">
        <v>5.0149999999999997</v>
      </c>
    </row>
    <row r="324" spans="1:7" ht="20.100000000000001" customHeight="1" x14ac:dyDescent="0.3">
      <c r="A324" s="21" t="s">
        <v>52</v>
      </c>
      <c r="B324" s="35" t="s">
        <v>52</v>
      </c>
      <c r="C324" s="21" t="s">
        <v>89</v>
      </c>
      <c r="D324" s="21" t="s">
        <v>90</v>
      </c>
      <c r="E324" s="21" t="s">
        <v>60</v>
      </c>
      <c r="F324" s="21" t="s">
        <v>1167</v>
      </c>
      <c r="G324" s="22">
        <v>10.53</v>
      </c>
    </row>
    <row r="325" spans="1:7" ht="20.100000000000001" customHeight="1" x14ac:dyDescent="0.3">
      <c r="A325" s="21" t="s">
        <v>52</v>
      </c>
      <c r="B325" s="35" t="s">
        <v>1155</v>
      </c>
      <c r="C325" s="21" t="s">
        <v>985</v>
      </c>
      <c r="D325" s="21" t="s">
        <v>96</v>
      </c>
      <c r="E325" s="21" t="s">
        <v>60</v>
      </c>
      <c r="F325" s="21" t="s">
        <v>1168</v>
      </c>
      <c r="G325" s="22">
        <v>5.0149999999999997</v>
      </c>
    </row>
    <row r="326" spans="1:7" ht="20.100000000000001" hidden="1" customHeight="1" x14ac:dyDescent="0.3">
      <c r="A326" s="21" t="s">
        <v>52</v>
      </c>
      <c r="B326" s="35" t="s">
        <v>52</v>
      </c>
      <c r="C326" s="21" t="s">
        <v>1099</v>
      </c>
      <c r="D326" s="21" t="s">
        <v>52</v>
      </c>
      <c r="E326" s="21" t="s">
        <v>52</v>
      </c>
      <c r="F326" s="21" t="s">
        <v>52</v>
      </c>
      <c r="G326" s="22">
        <v>0</v>
      </c>
    </row>
    <row r="327" spans="1:7" ht="20.100000000000001" hidden="1" customHeight="1" x14ac:dyDescent="0.3">
      <c r="A327" s="21" t="s">
        <v>52</v>
      </c>
      <c r="B327" s="35" t="s">
        <v>52</v>
      </c>
      <c r="C327" s="21" t="s">
        <v>1099</v>
      </c>
      <c r="D327" s="21" t="s">
        <v>52</v>
      </c>
      <c r="E327" s="21" t="s">
        <v>52</v>
      </c>
      <c r="F327" s="21" t="s">
        <v>52</v>
      </c>
      <c r="G327" s="22">
        <v>0</v>
      </c>
    </row>
    <row r="328" spans="1:7" ht="20.100000000000001" hidden="1" customHeight="1" x14ac:dyDescent="0.3">
      <c r="A328" s="21" t="s">
        <v>52</v>
      </c>
      <c r="B328" s="35" t="s">
        <v>52</v>
      </c>
      <c r="C328" s="21" t="s">
        <v>1099</v>
      </c>
      <c r="D328" s="21" t="s">
        <v>52</v>
      </c>
      <c r="E328" s="21" t="s">
        <v>52</v>
      </c>
      <c r="F328" s="21" t="s">
        <v>52</v>
      </c>
      <c r="G328" s="22">
        <v>0</v>
      </c>
    </row>
    <row r="329" spans="1:7" ht="20.100000000000001" hidden="1" customHeight="1" x14ac:dyDescent="0.3">
      <c r="A329" s="21" t="s">
        <v>52</v>
      </c>
      <c r="B329" s="35" t="s">
        <v>52</v>
      </c>
      <c r="C329" s="21" t="s">
        <v>1099</v>
      </c>
      <c r="D329" s="21" t="s">
        <v>52</v>
      </c>
      <c r="E329" s="21" t="s">
        <v>52</v>
      </c>
      <c r="F329" s="21" t="s">
        <v>52</v>
      </c>
      <c r="G329" s="22">
        <v>0</v>
      </c>
    </row>
    <row r="330" spans="1:7" ht="20.100000000000001" customHeight="1" x14ac:dyDescent="0.3">
      <c r="A330" s="21" t="s">
        <v>52</v>
      </c>
      <c r="B330" s="35" t="s">
        <v>52</v>
      </c>
      <c r="C330" s="21" t="s">
        <v>52</v>
      </c>
      <c r="D330" s="21" t="s">
        <v>52</v>
      </c>
      <c r="E330" s="21" t="s">
        <v>52</v>
      </c>
      <c r="F330" s="21" t="s">
        <v>52</v>
      </c>
      <c r="G330" s="22"/>
    </row>
    <row r="331" spans="1:7" ht="20.100000000000001" customHeight="1" x14ac:dyDescent="0.3">
      <c r="A331" s="136" t="s">
        <v>1169</v>
      </c>
      <c r="B331" s="136"/>
      <c r="C331" s="136"/>
      <c r="D331" s="136"/>
      <c r="E331" s="136"/>
      <c r="F331" s="136"/>
      <c r="G331" s="136"/>
    </row>
    <row r="332" spans="1:7" ht="20.100000000000001" hidden="1" customHeight="1" x14ac:dyDescent="0.3">
      <c r="A332" s="137" t="s">
        <v>1148</v>
      </c>
      <c r="B332" s="137"/>
      <c r="C332" s="137"/>
      <c r="D332" s="137"/>
      <c r="E332" s="137"/>
      <c r="F332" s="137"/>
      <c r="G332" s="137"/>
    </row>
    <row r="333" spans="1:7" ht="20.100000000000001" hidden="1" customHeight="1" x14ac:dyDescent="0.3">
      <c r="A333" s="137" t="s">
        <v>1043</v>
      </c>
      <c r="B333" s="137"/>
      <c r="C333" s="137"/>
      <c r="D333" s="137"/>
      <c r="E333" s="137"/>
      <c r="F333" s="137"/>
      <c r="G333" s="137"/>
    </row>
    <row r="334" spans="1:7" ht="20.100000000000001" hidden="1" customHeight="1" x14ac:dyDescent="0.3">
      <c r="A334" s="137" t="s">
        <v>1044</v>
      </c>
      <c r="B334" s="137"/>
      <c r="C334" s="137"/>
      <c r="D334" s="137"/>
      <c r="E334" s="137"/>
      <c r="F334" s="137"/>
      <c r="G334" s="137"/>
    </row>
    <row r="335" spans="1:7" ht="20.100000000000001" hidden="1" customHeight="1" x14ac:dyDescent="0.3">
      <c r="A335" s="137" t="s">
        <v>1149</v>
      </c>
      <c r="B335" s="137"/>
      <c r="C335" s="137"/>
      <c r="D335" s="137"/>
      <c r="E335" s="137"/>
      <c r="F335" s="137"/>
      <c r="G335" s="137"/>
    </row>
    <row r="336" spans="1:7" ht="20.100000000000001" hidden="1" customHeight="1" x14ac:dyDescent="0.3">
      <c r="A336" s="137" t="s">
        <v>1046</v>
      </c>
      <c r="B336" s="137"/>
      <c r="C336" s="137"/>
      <c r="D336" s="137"/>
      <c r="E336" s="137"/>
      <c r="F336" s="137"/>
      <c r="G336" s="137"/>
    </row>
    <row r="337" spans="1:7" ht="20.100000000000001" hidden="1" customHeight="1" x14ac:dyDescent="0.3">
      <c r="A337" s="137" t="s">
        <v>1047</v>
      </c>
      <c r="B337" s="137"/>
      <c r="C337" s="137"/>
      <c r="D337" s="137"/>
      <c r="E337" s="137"/>
      <c r="F337" s="137"/>
      <c r="G337" s="137"/>
    </row>
    <row r="338" spans="1:7" ht="20.100000000000001" hidden="1" customHeight="1" x14ac:dyDescent="0.3">
      <c r="A338" s="137" t="s">
        <v>1048</v>
      </c>
      <c r="B338" s="137"/>
      <c r="C338" s="137"/>
      <c r="D338" s="137"/>
      <c r="E338" s="137"/>
      <c r="F338" s="137"/>
      <c r="G338" s="137"/>
    </row>
    <row r="339" spans="1:7" ht="20.100000000000001" hidden="1" customHeight="1" x14ac:dyDescent="0.3">
      <c r="A339" s="137" t="s">
        <v>1049</v>
      </c>
      <c r="B339" s="137"/>
      <c r="C339" s="137"/>
      <c r="D339" s="137"/>
      <c r="E339" s="137"/>
      <c r="F339" s="137"/>
      <c r="G339" s="137"/>
    </row>
    <row r="340" spans="1:7" ht="20.100000000000001" hidden="1" customHeight="1" x14ac:dyDescent="0.3">
      <c r="A340" s="137" t="s">
        <v>1050</v>
      </c>
      <c r="B340" s="137"/>
      <c r="C340" s="137"/>
      <c r="D340" s="137"/>
      <c r="E340" s="137"/>
      <c r="F340" s="137"/>
      <c r="G340" s="137"/>
    </row>
    <row r="341" spans="1:7" ht="20.100000000000001" hidden="1" customHeight="1" x14ac:dyDescent="0.3">
      <c r="A341" s="137" t="s">
        <v>1098</v>
      </c>
      <c r="B341" s="137"/>
      <c r="C341" s="137"/>
      <c r="D341" s="137"/>
      <c r="E341" s="137"/>
      <c r="F341" s="137"/>
      <c r="G341" s="137"/>
    </row>
    <row r="342" spans="1:7" ht="20.100000000000001" hidden="1" customHeight="1" x14ac:dyDescent="0.3">
      <c r="A342" s="21" t="s">
        <v>52</v>
      </c>
      <c r="B342" s="35" t="s">
        <v>52</v>
      </c>
      <c r="C342" s="21" t="s">
        <v>1099</v>
      </c>
      <c r="D342" s="21" t="s">
        <v>52</v>
      </c>
      <c r="E342" s="21" t="s">
        <v>52</v>
      </c>
      <c r="F342" s="21" t="s">
        <v>52</v>
      </c>
      <c r="G342" s="22">
        <v>0</v>
      </c>
    </row>
    <row r="343" spans="1:7" ht="20.100000000000001" hidden="1" customHeight="1" x14ac:dyDescent="0.3">
      <c r="A343" s="21" t="s">
        <v>52</v>
      </c>
      <c r="B343" s="35" t="s">
        <v>52</v>
      </c>
      <c r="C343" s="21" t="s">
        <v>1099</v>
      </c>
      <c r="D343" s="21" t="s">
        <v>52</v>
      </c>
      <c r="E343" s="21" t="s">
        <v>52</v>
      </c>
      <c r="F343" s="21" t="s">
        <v>52</v>
      </c>
      <c r="G343" s="22">
        <v>0</v>
      </c>
    </row>
    <row r="344" spans="1:7" ht="20.100000000000001" hidden="1" customHeight="1" x14ac:dyDescent="0.3">
      <c r="A344" s="21" t="s">
        <v>52</v>
      </c>
      <c r="B344" s="35" t="s">
        <v>52</v>
      </c>
      <c r="C344" s="21" t="s">
        <v>1099</v>
      </c>
      <c r="D344" s="21" t="s">
        <v>52</v>
      </c>
      <c r="E344" s="21" t="s">
        <v>52</v>
      </c>
      <c r="F344" s="21" t="s">
        <v>52</v>
      </c>
      <c r="G344" s="22">
        <v>0</v>
      </c>
    </row>
    <row r="345" spans="1:7" ht="20.100000000000001" hidden="1" customHeight="1" x14ac:dyDescent="0.3">
      <c r="A345" s="21" t="s">
        <v>52</v>
      </c>
      <c r="B345" s="35" t="s">
        <v>52</v>
      </c>
      <c r="C345" s="21" t="s">
        <v>1099</v>
      </c>
      <c r="D345" s="21" t="s">
        <v>52</v>
      </c>
      <c r="E345" s="21" t="s">
        <v>52</v>
      </c>
      <c r="F345" s="21" t="s">
        <v>52</v>
      </c>
      <c r="G345" s="22">
        <v>0</v>
      </c>
    </row>
    <row r="346" spans="1:7" ht="20.100000000000001" hidden="1" customHeight="1" x14ac:dyDescent="0.3">
      <c r="A346" s="21" t="s">
        <v>52</v>
      </c>
      <c r="B346" s="35" t="s">
        <v>52</v>
      </c>
      <c r="C346" s="21" t="s">
        <v>1099</v>
      </c>
      <c r="D346" s="21" t="s">
        <v>52</v>
      </c>
      <c r="E346" s="21" t="s">
        <v>52</v>
      </c>
      <c r="F346" s="21" t="s">
        <v>52</v>
      </c>
      <c r="G346" s="22">
        <v>0</v>
      </c>
    </row>
    <row r="347" spans="1:7" ht="20.100000000000001" hidden="1" customHeight="1" x14ac:dyDescent="0.3">
      <c r="A347" s="21" t="s">
        <v>52</v>
      </c>
      <c r="B347" s="35" t="s">
        <v>52</v>
      </c>
      <c r="C347" s="21" t="s">
        <v>1099</v>
      </c>
      <c r="D347" s="21" t="s">
        <v>52</v>
      </c>
      <c r="E347" s="21" t="s">
        <v>52</v>
      </c>
      <c r="F347" s="21" t="s">
        <v>52</v>
      </c>
      <c r="G347" s="22">
        <v>0</v>
      </c>
    </row>
    <row r="348" spans="1:7" ht="20.100000000000001" customHeight="1" x14ac:dyDescent="0.3">
      <c r="A348" s="21" t="s">
        <v>52</v>
      </c>
      <c r="B348" s="35" t="s">
        <v>52</v>
      </c>
      <c r="C348" s="21" t="s">
        <v>152</v>
      </c>
      <c r="D348" s="21" t="s">
        <v>153</v>
      </c>
      <c r="E348" s="21" t="s">
        <v>154</v>
      </c>
      <c r="F348" s="21" t="s">
        <v>1033</v>
      </c>
      <c r="G348" s="22">
        <v>30</v>
      </c>
    </row>
    <row r="349" spans="1:7" ht="20.100000000000001" hidden="1" customHeight="1" x14ac:dyDescent="0.3">
      <c r="A349" s="21" t="s">
        <v>52</v>
      </c>
      <c r="B349" s="35" t="s">
        <v>52</v>
      </c>
      <c r="C349" s="21" t="s">
        <v>1099</v>
      </c>
      <c r="D349" s="21" t="s">
        <v>52</v>
      </c>
      <c r="E349" s="21" t="s">
        <v>52</v>
      </c>
      <c r="F349" s="21" t="s">
        <v>52</v>
      </c>
      <c r="G349" s="22">
        <v>0</v>
      </c>
    </row>
    <row r="350" spans="1:7" ht="20.100000000000001" hidden="1" customHeight="1" x14ac:dyDescent="0.3">
      <c r="A350" s="21" t="s">
        <v>52</v>
      </c>
      <c r="B350" s="35" t="s">
        <v>52</v>
      </c>
      <c r="C350" s="21" t="s">
        <v>1099</v>
      </c>
      <c r="D350" s="21" t="s">
        <v>52</v>
      </c>
      <c r="E350" s="21" t="s">
        <v>52</v>
      </c>
      <c r="F350" s="21" t="s">
        <v>52</v>
      </c>
      <c r="G350" s="22">
        <v>0</v>
      </c>
    </row>
    <row r="351" spans="1:7" ht="20.100000000000001" hidden="1" customHeight="1" x14ac:dyDescent="0.3">
      <c r="A351" s="21" t="s">
        <v>52</v>
      </c>
      <c r="B351" s="35" t="s">
        <v>52</v>
      </c>
      <c r="C351" s="21" t="s">
        <v>1099</v>
      </c>
      <c r="D351" s="21" t="s">
        <v>52</v>
      </c>
      <c r="E351" s="21" t="s">
        <v>52</v>
      </c>
      <c r="F351" s="21" t="s">
        <v>52</v>
      </c>
      <c r="G351" s="22">
        <v>0</v>
      </c>
    </row>
    <row r="352" spans="1:7" ht="20.100000000000001" hidden="1" customHeight="1" x14ac:dyDescent="0.3">
      <c r="A352" s="21" t="s">
        <v>52</v>
      </c>
      <c r="B352" s="35" t="s">
        <v>52</v>
      </c>
      <c r="C352" s="21" t="s">
        <v>1099</v>
      </c>
      <c r="D352" s="21" t="s">
        <v>52</v>
      </c>
      <c r="E352" s="21" t="s">
        <v>52</v>
      </c>
      <c r="F352" s="21" t="s">
        <v>52</v>
      </c>
      <c r="G352" s="22">
        <v>0</v>
      </c>
    </row>
    <row r="353" spans="1:7" ht="20.100000000000001" hidden="1" customHeight="1" x14ac:dyDescent="0.3">
      <c r="A353" s="21" t="s">
        <v>52</v>
      </c>
      <c r="B353" s="35" t="s">
        <v>52</v>
      </c>
      <c r="C353" s="21" t="s">
        <v>52</v>
      </c>
      <c r="D353" s="21" t="s">
        <v>52</v>
      </c>
      <c r="E353" s="21" t="s">
        <v>52</v>
      </c>
      <c r="F353" s="21" t="s">
        <v>52</v>
      </c>
      <c r="G353" s="22"/>
    </row>
  </sheetData>
  <mergeCells count="174">
    <mergeCell ref="A336:G336"/>
    <mergeCell ref="A337:G337"/>
    <mergeCell ref="A338:G338"/>
    <mergeCell ref="A339:G339"/>
    <mergeCell ref="A340:G340"/>
    <mergeCell ref="A341:G341"/>
    <mergeCell ref="A316:G316"/>
    <mergeCell ref="A331:G331"/>
    <mergeCell ref="A332:G332"/>
    <mergeCell ref="A333:G333"/>
    <mergeCell ref="A334:G334"/>
    <mergeCell ref="A335:G335"/>
    <mergeCell ref="A310:G310"/>
    <mergeCell ref="A311:G311"/>
    <mergeCell ref="A312:G312"/>
    <mergeCell ref="A313:G313"/>
    <mergeCell ref="A314:G314"/>
    <mergeCell ref="A315:G315"/>
    <mergeCell ref="A292:G292"/>
    <mergeCell ref="A293:G293"/>
    <mergeCell ref="A306:G306"/>
    <mergeCell ref="A307:G307"/>
    <mergeCell ref="A308:G308"/>
    <mergeCell ref="A309:G309"/>
    <mergeCell ref="A286:G286"/>
    <mergeCell ref="A287:G287"/>
    <mergeCell ref="A288:G288"/>
    <mergeCell ref="A289:G289"/>
    <mergeCell ref="A290:G290"/>
    <mergeCell ref="A291:G291"/>
    <mergeCell ref="A258:G258"/>
    <mergeCell ref="A259:G259"/>
    <mergeCell ref="A260:G260"/>
    <mergeCell ref="A283:G283"/>
    <mergeCell ref="A284:G284"/>
    <mergeCell ref="A285:G285"/>
    <mergeCell ref="A252:G252"/>
    <mergeCell ref="A253:G253"/>
    <mergeCell ref="A254:G254"/>
    <mergeCell ref="A255:G255"/>
    <mergeCell ref="A256:G256"/>
    <mergeCell ref="A257:G257"/>
    <mergeCell ref="A228:G228"/>
    <mergeCell ref="A229:G229"/>
    <mergeCell ref="A230:G230"/>
    <mergeCell ref="A231:G231"/>
    <mergeCell ref="A250:G250"/>
    <mergeCell ref="A251:G251"/>
    <mergeCell ref="A222:G222"/>
    <mergeCell ref="A223:G223"/>
    <mergeCell ref="A224:G224"/>
    <mergeCell ref="A225:G225"/>
    <mergeCell ref="A226:G226"/>
    <mergeCell ref="A227:G227"/>
    <mergeCell ref="A166:G166"/>
    <mergeCell ref="A167:G167"/>
    <mergeCell ref="A168:G168"/>
    <mergeCell ref="A169:G169"/>
    <mergeCell ref="A170:A179"/>
    <mergeCell ref="A221:G221"/>
    <mergeCell ref="A160:G160"/>
    <mergeCell ref="A161:G161"/>
    <mergeCell ref="A162:G162"/>
    <mergeCell ref="A163:G163"/>
    <mergeCell ref="A164:G164"/>
    <mergeCell ref="A165:G165"/>
    <mergeCell ref="A154:G154"/>
    <mergeCell ref="A155:G155"/>
    <mergeCell ref="A156:G156"/>
    <mergeCell ref="A157:G157"/>
    <mergeCell ref="A158:G158"/>
    <mergeCell ref="A159:G159"/>
    <mergeCell ref="A148:G148"/>
    <mergeCell ref="A149:G149"/>
    <mergeCell ref="A150:G150"/>
    <mergeCell ref="A151:G151"/>
    <mergeCell ref="A152:G152"/>
    <mergeCell ref="A153:G153"/>
    <mergeCell ref="A142:G142"/>
    <mergeCell ref="A143:G143"/>
    <mergeCell ref="A144:G144"/>
    <mergeCell ref="A145:G145"/>
    <mergeCell ref="A146:G146"/>
    <mergeCell ref="A147:G147"/>
    <mergeCell ref="A136:G136"/>
    <mergeCell ref="A137:G137"/>
    <mergeCell ref="A138:G138"/>
    <mergeCell ref="A139:G139"/>
    <mergeCell ref="A140:G140"/>
    <mergeCell ref="A141:G141"/>
    <mergeCell ref="A130:G130"/>
    <mergeCell ref="A131:G131"/>
    <mergeCell ref="A132:G132"/>
    <mergeCell ref="A133:G133"/>
    <mergeCell ref="A134:G134"/>
    <mergeCell ref="A135:G135"/>
    <mergeCell ref="A124:G124"/>
    <mergeCell ref="A125:G125"/>
    <mergeCell ref="A126:G126"/>
    <mergeCell ref="A127:G127"/>
    <mergeCell ref="A128:G128"/>
    <mergeCell ref="A129:G129"/>
    <mergeCell ref="A118:G118"/>
    <mergeCell ref="A119:G119"/>
    <mergeCell ref="A120:G120"/>
    <mergeCell ref="A121:G121"/>
    <mergeCell ref="A122:G122"/>
    <mergeCell ref="A123:G123"/>
    <mergeCell ref="A112:G112"/>
    <mergeCell ref="A113:G113"/>
    <mergeCell ref="A114:G114"/>
    <mergeCell ref="A115:G115"/>
    <mergeCell ref="A116:G116"/>
    <mergeCell ref="A117:G117"/>
    <mergeCell ref="A57:G57"/>
    <mergeCell ref="A58:G58"/>
    <mergeCell ref="A59:G59"/>
    <mergeCell ref="A60:G60"/>
    <mergeCell ref="A61:G61"/>
    <mergeCell ref="A62:A71"/>
    <mergeCell ref="A51:G51"/>
    <mergeCell ref="A52:G52"/>
    <mergeCell ref="A53:G53"/>
    <mergeCell ref="A54:G54"/>
    <mergeCell ref="A55:G55"/>
    <mergeCell ref="A56:G56"/>
    <mergeCell ref="A45:G45"/>
    <mergeCell ref="A46:G46"/>
    <mergeCell ref="A47:G47"/>
    <mergeCell ref="A48:G48"/>
    <mergeCell ref="A49:G49"/>
    <mergeCell ref="A50:G50"/>
    <mergeCell ref="A39:G39"/>
    <mergeCell ref="A40:G40"/>
    <mergeCell ref="A41:G41"/>
    <mergeCell ref="A42:G42"/>
    <mergeCell ref="A43:G43"/>
    <mergeCell ref="A44:G44"/>
    <mergeCell ref="A33:G33"/>
    <mergeCell ref="A34:G34"/>
    <mergeCell ref="A35:G35"/>
    <mergeCell ref="A36:G36"/>
    <mergeCell ref="A37:G37"/>
    <mergeCell ref="A38:G38"/>
    <mergeCell ref="A27:G27"/>
    <mergeCell ref="A28:G28"/>
    <mergeCell ref="A29:G29"/>
    <mergeCell ref="A30:G30"/>
    <mergeCell ref="A31:G31"/>
    <mergeCell ref="A32:G32"/>
    <mergeCell ref="A21:G21"/>
    <mergeCell ref="A22:G22"/>
    <mergeCell ref="A23:G23"/>
    <mergeCell ref="A24:G24"/>
    <mergeCell ref="A25:G25"/>
    <mergeCell ref="A26:G26"/>
    <mergeCell ref="A18:G18"/>
    <mergeCell ref="A19:G19"/>
    <mergeCell ref="A20:G20"/>
    <mergeCell ref="A9:G9"/>
    <mergeCell ref="A10:G10"/>
    <mergeCell ref="A11:G11"/>
    <mergeCell ref="A12:G12"/>
    <mergeCell ref="A13:G13"/>
    <mergeCell ref="A14:G14"/>
    <mergeCell ref="A1:G1"/>
    <mergeCell ref="A4:G4"/>
    <mergeCell ref="A5:G5"/>
    <mergeCell ref="A6:G6"/>
    <mergeCell ref="A7:G7"/>
    <mergeCell ref="A8:G8"/>
    <mergeCell ref="A15:G15"/>
    <mergeCell ref="A16:G16"/>
    <mergeCell ref="A17:G17"/>
  </mergeCells>
  <phoneticPr fontId="1" type="noConversion"/>
  <pageMargins left="0.78740157480314965" right="0" top="0.39370078740157483" bottom="0.39370078740157483" header="0" footer="0.31496062992125984"/>
  <pageSetup paperSize="9" scale="64" fitToHeight="0" orientation="landscape" r:id="rId1"/>
  <headerFooter alignWithMargins="0">
    <oddFooter>&amp;R수량 내부산출서 &amp;P / &amp;N</oddFooter>
  </headerFooter>
  <rowBreaks count="7" manualBreakCount="7">
    <brk id="43" max="16383" man="1"/>
    <brk id="85" max="16383" man="1"/>
    <brk id="111" max="16383" man="1"/>
    <brk id="151" max="16383" man="1"/>
    <brk id="194" max="16383" man="1"/>
    <brk id="249" max="16383" man="1"/>
    <brk id="35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L6"/>
  <sheetViews>
    <sheetView view="pageBreakPreview" zoomScaleNormal="100" zoomScaleSheetLayoutView="100" workbookViewId="0">
      <selection activeCell="B10" sqref="B10"/>
    </sheetView>
  </sheetViews>
  <sheetFormatPr defaultRowHeight="16.5" x14ac:dyDescent="0.3"/>
  <cols>
    <col min="1" max="1" width="14.625" customWidth="1"/>
    <col min="2" max="2" width="8.625" customWidth="1"/>
    <col min="3" max="4" width="6.625" customWidth="1"/>
    <col min="5" max="8" width="8.625" customWidth="1"/>
    <col min="9" max="9" width="12.625" customWidth="1"/>
    <col min="10" max="10" width="16.625" customWidth="1"/>
    <col min="11" max="12" width="8.625" customWidth="1"/>
  </cols>
  <sheetData>
    <row r="1" spans="1:12" ht="30" customHeight="1" x14ac:dyDescent="0.3">
      <c r="A1" s="135" t="s">
        <v>1170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40" customFormat="1" ht="20.100000000000001" customHeight="1" x14ac:dyDescent="0.3">
      <c r="A2" s="20" t="s">
        <v>1205</v>
      </c>
      <c r="B2" s="20"/>
      <c r="C2" s="20"/>
      <c r="D2" s="20"/>
      <c r="E2" s="20"/>
      <c r="F2" s="33" t="s">
        <v>1171</v>
      </c>
      <c r="G2" s="20"/>
      <c r="H2" s="20"/>
      <c r="I2" s="20"/>
      <c r="J2" s="20"/>
      <c r="K2" s="20"/>
      <c r="L2" s="20"/>
    </row>
    <row r="3" spans="1:12" s="39" customFormat="1" ht="30" customHeight="1" x14ac:dyDescent="0.3">
      <c r="A3" s="38" t="s">
        <v>1172</v>
      </c>
      <c r="B3" s="38" t="s">
        <v>1173</v>
      </c>
      <c r="C3" s="38" t="s">
        <v>1174</v>
      </c>
      <c r="D3" s="38" t="s">
        <v>1175</v>
      </c>
      <c r="E3" s="38" t="s">
        <v>1176</v>
      </c>
      <c r="F3" s="38" t="s">
        <v>1177</v>
      </c>
      <c r="G3" s="38" t="s">
        <v>1178</v>
      </c>
      <c r="H3" s="38" t="s">
        <v>1179</v>
      </c>
      <c r="I3" s="38" t="s">
        <v>1180</v>
      </c>
      <c r="J3" s="38" t="s">
        <v>966</v>
      </c>
      <c r="K3" s="38" t="s">
        <v>1181</v>
      </c>
      <c r="L3" s="38" t="s">
        <v>1182</v>
      </c>
    </row>
    <row r="4" spans="1:12" s="41" customFormat="1" ht="30" customHeight="1" x14ac:dyDescent="0.3">
      <c r="A4" s="29" t="s">
        <v>1183</v>
      </c>
      <c r="B4" s="29" t="s">
        <v>1184</v>
      </c>
      <c r="C4" s="28">
        <v>1.8</v>
      </c>
      <c r="D4" s="28">
        <v>2.1</v>
      </c>
      <c r="E4" s="28">
        <v>3.78</v>
      </c>
      <c r="F4" s="28">
        <v>3.78</v>
      </c>
      <c r="G4" s="28"/>
      <c r="H4" s="29" t="s">
        <v>52</v>
      </c>
      <c r="I4" s="29" t="s">
        <v>1185</v>
      </c>
      <c r="J4" s="29" t="s">
        <v>1186</v>
      </c>
      <c r="K4" s="28">
        <v>1</v>
      </c>
      <c r="L4" s="28">
        <v>1</v>
      </c>
    </row>
    <row r="5" spans="1:12" s="41" customFormat="1" ht="30" customHeight="1" x14ac:dyDescent="0.3">
      <c r="A5" s="29" t="s">
        <v>1183</v>
      </c>
      <c r="B5" s="29" t="s">
        <v>1187</v>
      </c>
      <c r="C5" s="28">
        <v>1.8</v>
      </c>
      <c r="D5" s="28">
        <v>2.1</v>
      </c>
      <c r="E5" s="28">
        <v>3.78</v>
      </c>
      <c r="F5" s="28">
        <v>3.78</v>
      </c>
      <c r="G5" s="28"/>
      <c r="H5" s="29" t="s">
        <v>52</v>
      </c>
      <c r="I5" s="29" t="s">
        <v>1185</v>
      </c>
      <c r="J5" s="29" t="s">
        <v>1188</v>
      </c>
      <c r="K5" s="28">
        <v>1</v>
      </c>
      <c r="L5" s="28">
        <v>1</v>
      </c>
    </row>
    <row r="6" spans="1:12" x14ac:dyDescent="0.3">
      <c r="A6" s="19" t="s">
        <v>52</v>
      </c>
      <c r="B6" s="19" t="s">
        <v>52</v>
      </c>
      <c r="H6" s="19" t="s">
        <v>52</v>
      </c>
      <c r="I6" s="19" t="s">
        <v>52</v>
      </c>
      <c r="J6" s="19" t="s">
        <v>52</v>
      </c>
    </row>
  </sheetData>
  <mergeCells count="1">
    <mergeCell ref="A1:L1"/>
  </mergeCells>
  <phoneticPr fontId="1" type="noConversion"/>
  <pageMargins left="0.78740157480314954" right="0" top="0.39370078740157477" bottom="0.39370078740157477" header="0" footer="0"/>
  <pageSetup paperSize="9" fitToHeight="0" orientation="landscape" r:id="rId1"/>
  <rowBreaks count="1" manualBreakCount="1">
    <brk id="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42"/>
  <sheetViews>
    <sheetView view="pageBreakPreview" topLeftCell="A16" zoomScaleNormal="100" zoomScaleSheetLayoutView="100" workbookViewId="0">
      <selection activeCell="H29" sqref="H29"/>
    </sheetView>
  </sheetViews>
  <sheetFormatPr defaultRowHeight="16.5" x14ac:dyDescent="0.3"/>
  <cols>
    <col min="1" max="1" width="12.625" customWidth="1"/>
    <col min="2" max="2" width="30.625" customWidth="1"/>
    <col min="3" max="3" width="42.625" customWidth="1"/>
    <col min="4" max="4" width="4.625" style="31" customWidth="1"/>
    <col min="5" max="5" width="50.625" customWidth="1"/>
    <col min="6" max="6" width="10.625" customWidth="1"/>
  </cols>
  <sheetData>
    <row r="1" spans="1:6" ht="20.100000000000001" customHeight="1" x14ac:dyDescent="0.3">
      <c r="A1" s="135" t="s">
        <v>1189</v>
      </c>
      <c r="B1" s="135"/>
      <c r="C1" s="135"/>
      <c r="D1" s="135"/>
      <c r="E1" s="135"/>
      <c r="F1" s="135"/>
    </row>
    <row r="2" spans="1:6" ht="20.100000000000001" customHeight="1" x14ac:dyDescent="0.3">
      <c r="A2" s="20" t="s">
        <v>1205</v>
      </c>
      <c r="B2" s="20"/>
      <c r="C2" s="20"/>
      <c r="D2" s="34"/>
      <c r="E2" s="20"/>
      <c r="F2" s="20"/>
    </row>
    <row r="3" spans="1:6" s="39" customFormat="1" ht="20.100000000000001" customHeight="1" x14ac:dyDescent="0.3">
      <c r="A3" s="38" t="s">
        <v>1039</v>
      </c>
      <c r="B3" s="38" t="s">
        <v>638</v>
      </c>
      <c r="C3" s="38" t="s">
        <v>639</v>
      </c>
      <c r="D3" s="38" t="s">
        <v>4</v>
      </c>
      <c r="E3" s="38" t="s">
        <v>1040</v>
      </c>
      <c r="F3" s="38" t="s">
        <v>954</v>
      </c>
    </row>
    <row r="4" spans="1:6" ht="20.100000000000001" customHeight="1" x14ac:dyDescent="0.3">
      <c r="A4" s="137" t="s">
        <v>1190</v>
      </c>
      <c r="B4" s="137"/>
      <c r="C4" s="137"/>
      <c r="D4" s="137"/>
      <c r="E4" s="137"/>
      <c r="F4" s="137"/>
    </row>
    <row r="5" spans="1:6" ht="20.100000000000001" customHeight="1" x14ac:dyDescent="0.3">
      <c r="A5" s="137" t="s">
        <v>1191</v>
      </c>
      <c r="B5" s="137"/>
      <c r="C5" s="137"/>
      <c r="D5" s="137"/>
      <c r="E5" s="137"/>
      <c r="F5" s="137"/>
    </row>
    <row r="6" spans="1:6" ht="20.100000000000001" customHeight="1" x14ac:dyDescent="0.3">
      <c r="A6" s="137" t="s">
        <v>1192</v>
      </c>
      <c r="B6" s="137"/>
      <c r="C6" s="137"/>
      <c r="D6" s="137"/>
      <c r="E6" s="137"/>
      <c r="F6" s="137"/>
    </row>
    <row r="7" spans="1:6" ht="20.100000000000001" customHeight="1" x14ac:dyDescent="0.3">
      <c r="A7" s="137" t="s">
        <v>1193</v>
      </c>
      <c r="B7" s="137"/>
      <c r="C7" s="137"/>
      <c r="D7" s="137"/>
      <c r="E7" s="137"/>
      <c r="F7" s="137"/>
    </row>
    <row r="8" spans="1:6" ht="20.100000000000001" customHeight="1" x14ac:dyDescent="0.3">
      <c r="A8" s="137" t="s">
        <v>1194</v>
      </c>
      <c r="B8" s="137"/>
      <c r="C8" s="137"/>
      <c r="D8" s="137"/>
      <c r="E8" s="137"/>
      <c r="F8" s="137"/>
    </row>
    <row r="9" spans="1:6" ht="20.100000000000001" customHeight="1" x14ac:dyDescent="0.3">
      <c r="A9" s="137" t="s">
        <v>1195</v>
      </c>
      <c r="B9" s="137"/>
      <c r="C9" s="137"/>
      <c r="D9" s="137"/>
      <c r="E9" s="137"/>
      <c r="F9" s="137"/>
    </row>
    <row r="10" spans="1:6" ht="20.100000000000001" customHeight="1" x14ac:dyDescent="0.3">
      <c r="A10" s="137" t="s">
        <v>1196</v>
      </c>
      <c r="B10" s="137"/>
      <c r="C10" s="137"/>
      <c r="D10" s="137"/>
      <c r="E10" s="137"/>
      <c r="F10" s="137"/>
    </row>
    <row r="11" spans="1:6" ht="20.100000000000001" hidden="1" customHeight="1" x14ac:dyDescent="0.3">
      <c r="A11" s="25" t="s">
        <v>52</v>
      </c>
      <c r="B11" s="25" t="s">
        <v>1099</v>
      </c>
      <c r="C11" s="25" t="s">
        <v>52</v>
      </c>
      <c r="D11" s="35" t="s">
        <v>52</v>
      </c>
      <c r="E11" s="25" t="s">
        <v>52</v>
      </c>
      <c r="F11" s="24">
        <v>0</v>
      </c>
    </row>
    <row r="12" spans="1:6" ht="20.100000000000001" hidden="1" customHeight="1" x14ac:dyDescent="0.3">
      <c r="A12" s="25" t="s">
        <v>52</v>
      </c>
      <c r="B12" s="25" t="s">
        <v>1099</v>
      </c>
      <c r="C12" s="25" t="s">
        <v>52</v>
      </c>
      <c r="D12" s="35" t="s">
        <v>52</v>
      </c>
      <c r="E12" s="25" t="s">
        <v>52</v>
      </c>
      <c r="F12" s="24">
        <v>0</v>
      </c>
    </row>
    <row r="13" spans="1:6" ht="20.100000000000001" hidden="1" customHeight="1" x14ac:dyDescent="0.3">
      <c r="A13" s="25" t="s">
        <v>52</v>
      </c>
      <c r="B13" s="25" t="s">
        <v>1099</v>
      </c>
      <c r="C13" s="25" t="s">
        <v>52</v>
      </c>
      <c r="D13" s="35" t="s">
        <v>52</v>
      </c>
      <c r="E13" s="25" t="s">
        <v>52</v>
      </c>
      <c r="F13" s="24">
        <v>0</v>
      </c>
    </row>
    <row r="14" spans="1:6" ht="20.100000000000001" hidden="1" customHeight="1" x14ac:dyDescent="0.3">
      <c r="A14" s="25" t="s">
        <v>52</v>
      </c>
      <c r="B14" s="25" t="s">
        <v>1099</v>
      </c>
      <c r="C14" s="25" t="s">
        <v>52</v>
      </c>
      <c r="D14" s="35" t="s">
        <v>52</v>
      </c>
      <c r="E14" s="25" t="s">
        <v>52</v>
      </c>
      <c r="F14" s="24">
        <v>0</v>
      </c>
    </row>
    <row r="15" spans="1:6" ht="20.100000000000001" hidden="1" customHeight="1" x14ac:dyDescent="0.3">
      <c r="A15" s="25" t="s">
        <v>52</v>
      </c>
      <c r="B15" s="25" t="s">
        <v>1099</v>
      </c>
      <c r="C15" s="25" t="s">
        <v>52</v>
      </c>
      <c r="D15" s="35" t="s">
        <v>52</v>
      </c>
      <c r="E15" s="25" t="s">
        <v>52</v>
      </c>
      <c r="F15" s="24">
        <v>0</v>
      </c>
    </row>
    <row r="16" spans="1:6" ht="20.100000000000001" customHeight="1" x14ac:dyDescent="0.3">
      <c r="A16" s="25" t="s">
        <v>52</v>
      </c>
      <c r="B16" s="25" t="s">
        <v>1099</v>
      </c>
      <c r="C16" s="25" t="s">
        <v>52</v>
      </c>
      <c r="D16" s="35" t="s">
        <v>52</v>
      </c>
      <c r="E16" s="25" t="s">
        <v>1197</v>
      </c>
      <c r="F16" s="24"/>
    </row>
    <row r="17" spans="1:6" ht="20.100000000000001" customHeight="1" x14ac:dyDescent="0.3">
      <c r="A17" s="25" t="s">
        <v>52</v>
      </c>
      <c r="B17" s="25" t="s">
        <v>121</v>
      </c>
      <c r="C17" s="25" t="s">
        <v>122</v>
      </c>
      <c r="D17" s="35" t="s">
        <v>109</v>
      </c>
      <c r="E17" s="25" t="s">
        <v>250</v>
      </c>
      <c r="F17" s="24">
        <v>2</v>
      </c>
    </row>
    <row r="18" spans="1:6" ht="20.100000000000001" customHeight="1" x14ac:dyDescent="0.3">
      <c r="A18" s="25" t="s">
        <v>52</v>
      </c>
      <c r="B18" s="25" t="s">
        <v>130</v>
      </c>
      <c r="C18" s="25" t="s">
        <v>131</v>
      </c>
      <c r="D18" s="35" t="s">
        <v>132</v>
      </c>
      <c r="E18" s="25" t="s">
        <v>250</v>
      </c>
      <c r="F18" s="24">
        <v>2</v>
      </c>
    </row>
    <row r="19" spans="1:6" ht="20.100000000000001" customHeight="1" x14ac:dyDescent="0.3">
      <c r="A19" s="25" t="s">
        <v>52</v>
      </c>
      <c r="B19" s="25" t="s">
        <v>107</v>
      </c>
      <c r="C19" s="25" t="s">
        <v>108</v>
      </c>
      <c r="D19" s="35" t="s">
        <v>109</v>
      </c>
      <c r="E19" s="25" t="s">
        <v>250</v>
      </c>
      <c r="F19" s="24">
        <v>2</v>
      </c>
    </row>
    <row r="20" spans="1:6" ht="20.100000000000001" customHeight="1" x14ac:dyDescent="0.3">
      <c r="A20" s="25" t="s">
        <v>52</v>
      </c>
      <c r="B20" s="25" t="s">
        <v>135</v>
      </c>
      <c r="C20" s="25" t="s">
        <v>131</v>
      </c>
      <c r="D20" s="35" t="s">
        <v>132</v>
      </c>
      <c r="E20" s="25" t="s">
        <v>250</v>
      </c>
      <c r="F20" s="24">
        <v>2</v>
      </c>
    </row>
    <row r="21" spans="1:6" ht="20.100000000000001" customHeight="1" x14ac:dyDescent="0.3">
      <c r="A21" s="25" t="s">
        <v>52</v>
      </c>
      <c r="B21" s="25" t="s">
        <v>112</v>
      </c>
      <c r="C21" s="25" t="s">
        <v>993</v>
      </c>
      <c r="D21" s="35" t="s">
        <v>109</v>
      </c>
      <c r="E21" s="25" t="s">
        <v>250</v>
      </c>
      <c r="F21" s="24">
        <v>2</v>
      </c>
    </row>
    <row r="22" spans="1:6" ht="20.100000000000001" customHeight="1" x14ac:dyDescent="0.3">
      <c r="A22" s="25" t="s">
        <v>52</v>
      </c>
      <c r="B22" s="25" t="s">
        <v>116</v>
      </c>
      <c r="C22" s="25" t="s">
        <v>117</v>
      </c>
      <c r="D22" s="35" t="s">
        <v>118</v>
      </c>
      <c r="E22" s="25" t="s">
        <v>1198</v>
      </c>
      <c r="F22" s="24">
        <v>1</v>
      </c>
    </row>
    <row r="23" spans="1:6" ht="20.100000000000001" hidden="1" customHeight="1" x14ac:dyDescent="0.3">
      <c r="A23" s="25" t="s">
        <v>52</v>
      </c>
      <c r="B23" s="25" t="s">
        <v>1099</v>
      </c>
      <c r="C23" s="25" t="s">
        <v>52</v>
      </c>
      <c r="D23" s="35" t="s">
        <v>52</v>
      </c>
      <c r="E23" s="25" t="s">
        <v>52</v>
      </c>
      <c r="F23" s="24">
        <v>0</v>
      </c>
    </row>
    <row r="24" spans="1:6" ht="20.100000000000001" hidden="1" customHeight="1" x14ac:dyDescent="0.3">
      <c r="A24" s="25" t="s">
        <v>52</v>
      </c>
      <c r="B24" s="25" t="s">
        <v>1099</v>
      </c>
      <c r="C24" s="25" t="s">
        <v>52</v>
      </c>
      <c r="D24" s="35" t="s">
        <v>52</v>
      </c>
      <c r="E24" s="25" t="s">
        <v>52</v>
      </c>
      <c r="F24" s="24">
        <v>0</v>
      </c>
    </row>
    <row r="25" spans="1:6" ht="20.100000000000001" customHeight="1" x14ac:dyDescent="0.3">
      <c r="A25" s="25" t="s">
        <v>52</v>
      </c>
      <c r="B25" s="25" t="s">
        <v>1005</v>
      </c>
      <c r="C25" s="25" t="s">
        <v>147</v>
      </c>
      <c r="D25" s="35" t="s">
        <v>60</v>
      </c>
      <c r="E25" s="25" t="s">
        <v>1199</v>
      </c>
      <c r="F25" s="24">
        <v>1.17</v>
      </c>
    </row>
    <row r="26" spans="1:6" ht="20.100000000000001" customHeight="1" x14ac:dyDescent="0.3">
      <c r="A26" s="25" t="s">
        <v>52</v>
      </c>
      <c r="B26" s="25" t="s">
        <v>430</v>
      </c>
      <c r="C26" s="25" t="s">
        <v>143</v>
      </c>
      <c r="D26" s="35" t="s">
        <v>60</v>
      </c>
      <c r="E26" s="25" t="s">
        <v>1199</v>
      </c>
      <c r="F26" s="24">
        <v>1.17</v>
      </c>
    </row>
    <row r="27" spans="1:6" ht="20.100000000000001" customHeight="1" x14ac:dyDescent="0.3">
      <c r="A27" s="25" t="s">
        <v>52</v>
      </c>
      <c r="B27" s="25" t="s">
        <v>1002</v>
      </c>
      <c r="C27" s="25" t="s">
        <v>139</v>
      </c>
      <c r="D27" s="35" t="s">
        <v>60</v>
      </c>
      <c r="E27" s="25" t="s">
        <v>1199</v>
      </c>
      <c r="F27" s="24">
        <v>1.17</v>
      </c>
    </row>
    <row r="28" spans="1:6" ht="20.100000000000001" hidden="1" customHeight="1" x14ac:dyDescent="0.3">
      <c r="A28" s="25" t="s">
        <v>52</v>
      </c>
      <c r="B28" s="25" t="s">
        <v>1099</v>
      </c>
      <c r="C28" s="25" t="s">
        <v>52</v>
      </c>
      <c r="D28" s="35" t="s">
        <v>52</v>
      </c>
      <c r="E28" s="25" t="s">
        <v>52</v>
      </c>
      <c r="F28" s="24">
        <v>0</v>
      </c>
    </row>
    <row r="29" spans="1:6" ht="20.100000000000001" customHeight="1" x14ac:dyDescent="0.3">
      <c r="A29" s="25" t="s">
        <v>52</v>
      </c>
      <c r="B29" s="25" t="s">
        <v>52</v>
      </c>
      <c r="C29" s="25" t="s">
        <v>52</v>
      </c>
      <c r="D29" s="35" t="s">
        <v>52</v>
      </c>
      <c r="E29" s="25" t="s">
        <v>52</v>
      </c>
      <c r="F29" s="24"/>
    </row>
    <row r="30" spans="1:6" ht="20.100000000000001" customHeight="1" x14ac:dyDescent="0.3">
      <c r="A30" s="137" t="s">
        <v>1200</v>
      </c>
      <c r="B30" s="137"/>
      <c r="C30" s="137"/>
      <c r="D30" s="137"/>
      <c r="E30" s="137"/>
      <c r="F30" s="137"/>
    </row>
    <row r="31" spans="1:6" ht="20.100000000000001" customHeight="1" x14ac:dyDescent="0.3">
      <c r="A31" s="137" t="s">
        <v>1191</v>
      </c>
      <c r="B31" s="137"/>
      <c r="C31" s="137"/>
      <c r="D31" s="137"/>
      <c r="E31" s="137"/>
      <c r="F31" s="137"/>
    </row>
    <row r="32" spans="1:6" ht="20.100000000000001" customHeight="1" x14ac:dyDescent="0.3">
      <c r="A32" s="137" t="s">
        <v>1192</v>
      </c>
      <c r="B32" s="137"/>
      <c r="C32" s="137"/>
      <c r="D32" s="137"/>
      <c r="E32" s="137"/>
      <c r="F32" s="137"/>
    </row>
    <row r="33" spans="1:6" ht="20.100000000000001" customHeight="1" x14ac:dyDescent="0.3">
      <c r="A33" s="137" t="s">
        <v>1193</v>
      </c>
      <c r="B33" s="137"/>
      <c r="C33" s="137"/>
      <c r="D33" s="137"/>
      <c r="E33" s="137"/>
      <c r="F33" s="137"/>
    </row>
    <row r="34" spans="1:6" ht="20.100000000000001" customHeight="1" x14ac:dyDescent="0.3">
      <c r="A34" s="137" t="s">
        <v>1194</v>
      </c>
      <c r="B34" s="137"/>
      <c r="C34" s="137"/>
      <c r="D34" s="137"/>
      <c r="E34" s="137"/>
      <c r="F34" s="137"/>
    </row>
    <row r="35" spans="1:6" ht="20.100000000000001" customHeight="1" x14ac:dyDescent="0.3">
      <c r="A35" s="137" t="s">
        <v>1195</v>
      </c>
      <c r="B35" s="137"/>
      <c r="C35" s="137"/>
      <c r="D35" s="137"/>
      <c r="E35" s="137"/>
      <c r="F35" s="137"/>
    </row>
    <row r="36" spans="1:6" ht="20.100000000000001" customHeight="1" x14ac:dyDescent="0.3">
      <c r="A36" s="137" t="s">
        <v>1201</v>
      </c>
      <c r="B36" s="137"/>
      <c r="C36" s="137"/>
      <c r="D36" s="137"/>
      <c r="E36" s="137"/>
      <c r="F36" s="137"/>
    </row>
    <row r="37" spans="1:6" ht="20.100000000000001" hidden="1" customHeight="1" x14ac:dyDescent="0.3">
      <c r="A37" s="25" t="s">
        <v>52</v>
      </c>
      <c r="B37" s="25" t="s">
        <v>1099</v>
      </c>
      <c r="C37" s="25" t="s">
        <v>52</v>
      </c>
      <c r="D37" s="35" t="s">
        <v>52</v>
      </c>
      <c r="E37" s="25" t="s">
        <v>52</v>
      </c>
      <c r="F37" s="24">
        <v>0</v>
      </c>
    </row>
    <row r="38" spans="1:6" ht="20.100000000000001" customHeight="1" x14ac:dyDescent="0.3">
      <c r="A38" s="25" t="s">
        <v>52</v>
      </c>
      <c r="B38" s="25" t="s">
        <v>1099</v>
      </c>
      <c r="C38" s="25" t="s">
        <v>52</v>
      </c>
      <c r="D38" s="35" t="s">
        <v>52</v>
      </c>
      <c r="E38" s="25" t="s">
        <v>1202</v>
      </c>
      <c r="F38" s="24"/>
    </row>
    <row r="39" spans="1:6" ht="20.100000000000001" customHeight="1" x14ac:dyDescent="0.3">
      <c r="A39" s="25" t="s">
        <v>52</v>
      </c>
      <c r="B39" s="25" t="s">
        <v>210</v>
      </c>
      <c r="C39" s="25" t="s">
        <v>52</v>
      </c>
      <c r="D39" s="35" t="s">
        <v>60</v>
      </c>
      <c r="E39" s="25" t="s">
        <v>1203</v>
      </c>
      <c r="F39" s="24">
        <v>3.78</v>
      </c>
    </row>
    <row r="40" spans="1:6" ht="20.100000000000001" customHeight="1" x14ac:dyDescent="0.3">
      <c r="A40" s="25" t="s">
        <v>52</v>
      </c>
      <c r="B40" s="25" t="s">
        <v>240</v>
      </c>
      <c r="C40" s="25" t="s">
        <v>241</v>
      </c>
      <c r="D40" s="35" t="s">
        <v>242</v>
      </c>
      <c r="E40" s="25" t="s">
        <v>1204</v>
      </c>
      <c r="F40" s="24">
        <v>143.63999999999999</v>
      </c>
    </row>
    <row r="41" spans="1:6" ht="20.100000000000001" hidden="1" customHeight="1" x14ac:dyDescent="0.3">
      <c r="A41" s="25" t="s">
        <v>52</v>
      </c>
      <c r="B41" s="25" t="s">
        <v>1099</v>
      </c>
      <c r="C41" s="25" t="s">
        <v>52</v>
      </c>
      <c r="D41" s="35" t="s">
        <v>52</v>
      </c>
      <c r="E41" s="25" t="s">
        <v>52</v>
      </c>
      <c r="F41" s="24">
        <v>0</v>
      </c>
    </row>
    <row r="42" spans="1:6" ht="20.100000000000001" hidden="1" customHeight="1" x14ac:dyDescent="0.3">
      <c r="A42" s="25" t="s">
        <v>52</v>
      </c>
      <c r="B42" s="25" t="s">
        <v>52</v>
      </c>
      <c r="C42" s="25" t="s">
        <v>52</v>
      </c>
      <c r="D42" s="35" t="s">
        <v>52</v>
      </c>
      <c r="E42" s="25" t="s">
        <v>52</v>
      </c>
      <c r="F42" s="24"/>
    </row>
  </sheetData>
  <mergeCells count="15">
    <mergeCell ref="A8:F8"/>
    <mergeCell ref="A1:F1"/>
    <mergeCell ref="A4:F4"/>
    <mergeCell ref="A5:F5"/>
    <mergeCell ref="A6:F6"/>
    <mergeCell ref="A7:F7"/>
    <mergeCell ref="A34:F34"/>
    <mergeCell ref="A35:F35"/>
    <mergeCell ref="A36:F36"/>
    <mergeCell ref="A9:F9"/>
    <mergeCell ref="A10:F10"/>
    <mergeCell ref="A30:F30"/>
    <mergeCell ref="A31:F31"/>
    <mergeCell ref="A32:F32"/>
    <mergeCell ref="A33:F33"/>
  </mergeCells>
  <phoneticPr fontId="1" type="noConversion"/>
  <pageMargins left="0.78740157480314954" right="0" top="0.39370078740157477" bottom="0.39370078740157477" header="0" footer="0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view="pageBreakPreview" zoomScaleNormal="100" zoomScaleSheetLayoutView="100" workbookViewId="0">
      <selection activeCell="E31" sqref="E31"/>
    </sheetView>
  </sheetViews>
  <sheetFormatPr defaultRowHeight="16.5" x14ac:dyDescent="0.3"/>
  <cols>
    <col min="1" max="1" width="0.125" style="37" customWidth="1"/>
    <col min="2" max="3" width="4.625" style="37" customWidth="1"/>
    <col min="4" max="4" width="35.625" style="37" customWidth="1"/>
    <col min="5" max="5" width="25.625" style="37" customWidth="1"/>
    <col min="6" max="6" width="60.625" style="37" customWidth="1"/>
    <col min="7" max="7" width="30.625" style="37" customWidth="1"/>
    <col min="8" max="16384" width="9" style="37"/>
  </cols>
  <sheetData>
    <row r="1" spans="1:7" ht="20.100000000000001" customHeight="1" x14ac:dyDescent="0.3">
      <c r="B1" s="111" t="s">
        <v>834</v>
      </c>
      <c r="C1" s="111"/>
      <c r="D1" s="111"/>
      <c r="E1" s="111"/>
      <c r="F1" s="111"/>
      <c r="G1" s="111"/>
    </row>
    <row r="2" spans="1:7" ht="20.100000000000001" customHeight="1" x14ac:dyDescent="0.3">
      <c r="B2" s="42" t="s">
        <v>835</v>
      </c>
      <c r="C2" s="42"/>
      <c r="D2" s="42"/>
      <c r="E2" s="42"/>
      <c r="F2" s="33"/>
      <c r="G2" s="43"/>
    </row>
    <row r="3" spans="1:7" ht="21.95" customHeight="1" x14ac:dyDescent="0.3">
      <c r="B3" s="112" t="s">
        <v>836</v>
      </c>
      <c r="C3" s="112"/>
      <c r="D3" s="112"/>
      <c r="E3" s="44" t="s">
        <v>837</v>
      </c>
      <c r="F3" s="44" t="s">
        <v>838</v>
      </c>
      <c r="G3" s="44" t="s">
        <v>270</v>
      </c>
    </row>
    <row r="4" spans="1:7" ht="21.95" customHeight="1" x14ac:dyDescent="0.3">
      <c r="A4" s="45" t="s">
        <v>843</v>
      </c>
      <c r="B4" s="113" t="s">
        <v>839</v>
      </c>
      <c r="C4" s="114" t="s">
        <v>840</v>
      </c>
      <c r="D4" s="46" t="s">
        <v>844</v>
      </c>
      <c r="E4" s="47"/>
      <c r="F4" s="48" t="s">
        <v>52</v>
      </c>
      <c r="G4" s="48" t="s">
        <v>52</v>
      </c>
    </row>
    <row r="5" spans="1:7" ht="21.95" customHeight="1" x14ac:dyDescent="0.3">
      <c r="A5" s="45" t="s">
        <v>845</v>
      </c>
      <c r="B5" s="113"/>
      <c r="C5" s="115"/>
      <c r="D5" s="49" t="s">
        <v>846</v>
      </c>
      <c r="E5" s="50"/>
      <c r="F5" s="51" t="s">
        <v>52</v>
      </c>
      <c r="G5" s="51" t="s">
        <v>52</v>
      </c>
    </row>
    <row r="6" spans="1:7" ht="21.95" customHeight="1" x14ac:dyDescent="0.3">
      <c r="A6" s="45" t="s">
        <v>847</v>
      </c>
      <c r="B6" s="113"/>
      <c r="C6" s="115"/>
      <c r="D6" s="49" t="s">
        <v>848</v>
      </c>
      <c r="E6" s="50"/>
      <c r="F6" s="51" t="s">
        <v>52</v>
      </c>
      <c r="G6" s="51" t="s">
        <v>52</v>
      </c>
    </row>
    <row r="7" spans="1:7" ht="21.95" customHeight="1" x14ac:dyDescent="0.3">
      <c r="A7" s="45" t="s">
        <v>849</v>
      </c>
      <c r="B7" s="113"/>
      <c r="C7" s="116"/>
      <c r="D7" s="52" t="s">
        <v>850</v>
      </c>
      <c r="E7" s="53"/>
      <c r="F7" s="54" t="s">
        <v>52</v>
      </c>
      <c r="G7" s="54" t="s">
        <v>52</v>
      </c>
    </row>
    <row r="8" spans="1:7" ht="21.95" customHeight="1" x14ac:dyDescent="0.3">
      <c r="A8" s="45" t="s">
        <v>851</v>
      </c>
      <c r="B8" s="113"/>
      <c r="C8" s="114" t="s">
        <v>841</v>
      </c>
      <c r="D8" s="46" t="s">
        <v>852</v>
      </c>
      <c r="E8" s="47"/>
      <c r="F8" s="48" t="s">
        <v>52</v>
      </c>
      <c r="G8" s="48" t="s">
        <v>52</v>
      </c>
    </row>
    <row r="9" spans="1:7" ht="21.95" customHeight="1" x14ac:dyDescent="0.3">
      <c r="A9" s="45" t="s">
        <v>853</v>
      </c>
      <c r="B9" s="113"/>
      <c r="C9" s="115"/>
      <c r="D9" s="49" t="s">
        <v>854</v>
      </c>
      <c r="E9" s="50"/>
      <c r="F9" s="51" t="s">
        <v>855</v>
      </c>
      <c r="G9" s="51" t="s">
        <v>52</v>
      </c>
    </row>
    <row r="10" spans="1:7" ht="21.95" customHeight="1" x14ac:dyDescent="0.3">
      <c r="A10" s="45" t="s">
        <v>856</v>
      </c>
      <c r="B10" s="113"/>
      <c r="C10" s="116"/>
      <c r="D10" s="52" t="s">
        <v>850</v>
      </c>
      <c r="E10" s="53"/>
      <c r="F10" s="54" t="s">
        <v>52</v>
      </c>
      <c r="G10" s="54" t="s">
        <v>52</v>
      </c>
    </row>
    <row r="11" spans="1:7" ht="21.95" customHeight="1" x14ac:dyDescent="0.3">
      <c r="A11" s="45" t="s">
        <v>857</v>
      </c>
      <c r="B11" s="113"/>
      <c r="C11" s="114" t="s">
        <v>842</v>
      </c>
      <c r="D11" s="46" t="s">
        <v>858</v>
      </c>
      <c r="E11" s="47"/>
      <c r="F11" s="48" t="s">
        <v>52</v>
      </c>
      <c r="G11" s="48" t="s">
        <v>52</v>
      </c>
    </row>
    <row r="12" spans="1:7" ht="21.95" customHeight="1" x14ac:dyDescent="0.3">
      <c r="A12" s="45" t="s">
        <v>859</v>
      </c>
      <c r="B12" s="113"/>
      <c r="C12" s="115"/>
      <c r="D12" s="49" t="s">
        <v>860</v>
      </c>
      <c r="E12" s="50"/>
      <c r="F12" s="51" t="s">
        <v>52</v>
      </c>
      <c r="G12" s="51" t="s">
        <v>52</v>
      </c>
    </row>
    <row r="13" spans="1:7" ht="21.95" customHeight="1" x14ac:dyDescent="0.3">
      <c r="A13" s="45" t="s">
        <v>861</v>
      </c>
      <c r="B13" s="113"/>
      <c r="C13" s="115"/>
      <c r="D13" s="49" t="s">
        <v>862</v>
      </c>
      <c r="E13" s="50"/>
      <c r="F13" s="51" t="s">
        <v>863</v>
      </c>
      <c r="G13" s="51" t="s">
        <v>52</v>
      </c>
    </row>
    <row r="14" spans="1:7" ht="21.95" customHeight="1" x14ac:dyDescent="0.3">
      <c r="A14" s="45" t="s">
        <v>864</v>
      </c>
      <c r="B14" s="113"/>
      <c r="C14" s="115"/>
      <c r="D14" s="49" t="s">
        <v>865</v>
      </c>
      <c r="E14" s="50"/>
      <c r="F14" s="51" t="s">
        <v>866</v>
      </c>
      <c r="G14" s="51" t="s">
        <v>867</v>
      </c>
    </row>
    <row r="15" spans="1:7" ht="21.95" customHeight="1" x14ac:dyDescent="0.3">
      <c r="A15" s="45" t="s">
        <v>868</v>
      </c>
      <c r="B15" s="113"/>
      <c r="C15" s="115"/>
      <c r="D15" s="49" t="s">
        <v>869</v>
      </c>
      <c r="E15" s="50"/>
      <c r="F15" s="51" t="s">
        <v>870</v>
      </c>
      <c r="G15" s="51" t="s">
        <v>871</v>
      </c>
    </row>
    <row r="16" spans="1:7" ht="21.95" customHeight="1" x14ac:dyDescent="0.3">
      <c r="A16" s="45" t="s">
        <v>872</v>
      </c>
      <c r="B16" s="113"/>
      <c r="C16" s="115"/>
      <c r="D16" s="49" t="s">
        <v>873</v>
      </c>
      <c r="E16" s="50"/>
      <c r="F16" s="51" t="s">
        <v>874</v>
      </c>
      <c r="G16" s="51" t="s">
        <v>871</v>
      </c>
    </row>
    <row r="17" spans="1:7" ht="21.95" customHeight="1" x14ac:dyDescent="0.3">
      <c r="A17" s="45" t="s">
        <v>875</v>
      </c>
      <c r="B17" s="113"/>
      <c r="C17" s="115"/>
      <c r="D17" s="49" t="s">
        <v>876</v>
      </c>
      <c r="E17" s="50"/>
      <c r="F17" s="51" t="s">
        <v>877</v>
      </c>
      <c r="G17" s="51" t="s">
        <v>871</v>
      </c>
    </row>
    <row r="18" spans="1:7" ht="21.95" customHeight="1" x14ac:dyDescent="0.3">
      <c r="A18" s="45" t="s">
        <v>878</v>
      </c>
      <c r="B18" s="113"/>
      <c r="C18" s="115"/>
      <c r="D18" s="49" t="s">
        <v>879</v>
      </c>
      <c r="E18" s="50"/>
      <c r="F18" s="51" t="s">
        <v>880</v>
      </c>
      <c r="G18" s="51" t="s">
        <v>881</v>
      </c>
    </row>
    <row r="19" spans="1:7" ht="21.95" customHeight="1" x14ac:dyDescent="0.3">
      <c r="A19" s="45" t="s">
        <v>882</v>
      </c>
      <c r="B19" s="113"/>
      <c r="C19" s="115"/>
      <c r="D19" s="49" t="s">
        <v>883</v>
      </c>
      <c r="E19" s="50"/>
      <c r="F19" s="51" t="s">
        <v>884</v>
      </c>
      <c r="G19" s="51" t="s">
        <v>52</v>
      </c>
    </row>
    <row r="20" spans="1:7" ht="21.95" customHeight="1" x14ac:dyDescent="0.3">
      <c r="A20" s="45" t="s">
        <v>885</v>
      </c>
      <c r="B20" s="113"/>
      <c r="C20" s="115"/>
      <c r="D20" s="49" t="s">
        <v>886</v>
      </c>
      <c r="E20" s="50"/>
      <c r="F20" s="51" t="s">
        <v>887</v>
      </c>
      <c r="G20" s="51" t="s">
        <v>52</v>
      </c>
    </row>
    <row r="21" spans="1:7" ht="21.95" customHeight="1" x14ac:dyDescent="0.3">
      <c r="A21" s="45" t="s">
        <v>888</v>
      </c>
      <c r="B21" s="113"/>
      <c r="C21" s="115"/>
      <c r="D21" s="49" t="s">
        <v>889</v>
      </c>
      <c r="E21" s="50"/>
      <c r="F21" s="51" t="s">
        <v>890</v>
      </c>
      <c r="G21" s="51" t="s">
        <v>52</v>
      </c>
    </row>
    <row r="22" spans="1:7" ht="21.95" customHeight="1" x14ac:dyDescent="0.3">
      <c r="A22" s="45" t="s">
        <v>891</v>
      </c>
      <c r="B22" s="113"/>
      <c r="C22" s="116"/>
      <c r="D22" s="52" t="s">
        <v>850</v>
      </c>
      <c r="E22" s="53"/>
      <c r="F22" s="54" t="s">
        <v>52</v>
      </c>
      <c r="G22" s="54" t="s">
        <v>52</v>
      </c>
    </row>
    <row r="23" spans="1:7" ht="21.95" customHeight="1" x14ac:dyDescent="0.3">
      <c r="A23" s="45" t="s">
        <v>892</v>
      </c>
      <c r="B23" s="123" t="s">
        <v>893</v>
      </c>
      <c r="C23" s="123"/>
      <c r="D23" s="124"/>
      <c r="E23" s="47"/>
      <c r="F23" s="48" t="s">
        <v>52</v>
      </c>
      <c r="G23" s="48" t="s">
        <v>52</v>
      </c>
    </row>
    <row r="24" spans="1:7" ht="21.95" customHeight="1" x14ac:dyDescent="0.3">
      <c r="A24" s="45" t="s">
        <v>894</v>
      </c>
      <c r="B24" s="117" t="s">
        <v>895</v>
      </c>
      <c r="C24" s="117"/>
      <c r="D24" s="118"/>
      <c r="E24" s="50"/>
      <c r="F24" s="51" t="s">
        <v>896</v>
      </c>
      <c r="G24" s="51" t="s">
        <v>52</v>
      </c>
    </row>
    <row r="25" spans="1:7" ht="21.95" customHeight="1" x14ac:dyDescent="0.3">
      <c r="A25" s="45" t="s">
        <v>897</v>
      </c>
      <c r="B25" s="117" t="s">
        <v>898</v>
      </c>
      <c r="C25" s="117"/>
      <c r="D25" s="118"/>
      <c r="E25" s="50"/>
      <c r="F25" s="51" t="s">
        <v>899</v>
      </c>
      <c r="G25" s="51" t="s">
        <v>52</v>
      </c>
    </row>
    <row r="26" spans="1:7" ht="21.95" customHeight="1" x14ac:dyDescent="0.3">
      <c r="A26" s="45" t="s">
        <v>900</v>
      </c>
      <c r="B26" s="117" t="s">
        <v>901</v>
      </c>
      <c r="C26" s="117"/>
      <c r="D26" s="118"/>
      <c r="E26" s="50"/>
      <c r="F26" s="51" t="s">
        <v>52</v>
      </c>
      <c r="G26" s="51" t="s">
        <v>52</v>
      </c>
    </row>
    <row r="27" spans="1:7" ht="21.95" customHeight="1" x14ac:dyDescent="0.3">
      <c r="A27" s="45" t="s">
        <v>902</v>
      </c>
      <c r="B27" s="119" t="s">
        <v>903</v>
      </c>
      <c r="C27" s="119"/>
      <c r="D27" s="120"/>
      <c r="E27" s="53"/>
      <c r="F27" s="54" t="s">
        <v>52</v>
      </c>
      <c r="G27" s="54" t="s">
        <v>52</v>
      </c>
    </row>
    <row r="28" spans="1:7" ht="21.95" customHeight="1" x14ac:dyDescent="0.3">
      <c r="A28" s="45" t="s">
        <v>904</v>
      </c>
      <c r="B28" s="123" t="s">
        <v>905</v>
      </c>
      <c r="C28" s="123"/>
      <c r="D28" s="124"/>
      <c r="E28" s="47"/>
      <c r="F28" s="48" t="s">
        <v>52</v>
      </c>
      <c r="G28" s="48" t="s">
        <v>52</v>
      </c>
    </row>
    <row r="29" spans="1:7" ht="21.95" customHeight="1" x14ac:dyDescent="0.3">
      <c r="A29" s="45" t="s">
        <v>906</v>
      </c>
      <c r="B29" s="117" t="s">
        <v>907</v>
      </c>
      <c r="C29" s="117"/>
      <c r="D29" s="118"/>
      <c r="E29" s="50"/>
      <c r="F29" s="51" t="s">
        <v>908</v>
      </c>
      <c r="G29" s="51" t="s">
        <v>52</v>
      </c>
    </row>
    <row r="30" spans="1:7" ht="21.95" customHeight="1" x14ac:dyDescent="0.3">
      <c r="A30" s="45" t="s">
        <v>909</v>
      </c>
      <c r="B30" s="119" t="s">
        <v>910</v>
      </c>
      <c r="C30" s="119"/>
      <c r="D30" s="120"/>
      <c r="E30" s="53"/>
      <c r="F30" s="54" t="s">
        <v>911</v>
      </c>
      <c r="G30" s="54" t="s">
        <v>52</v>
      </c>
    </row>
    <row r="31" spans="1:7" ht="21.95" customHeight="1" x14ac:dyDescent="0.3">
      <c r="A31" s="45" t="s">
        <v>912</v>
      </c>
      <c r="B31" s="121" t="s">
        <v>913</v>
      </c>
      <c r="C31" s="121"/>
      <c r="D31" s="122"/>
      <c r="E31" s="55"/>
      <c r="F31" s="56" t="s">
        <v>52</v>
      </c>
      <c r="G31" s="56" t="s">
        <v>52</v>
      </c>
    </row>
    <row r="32" spans="1:7" x14ac:dyDescent="0.3">
      <c r="E32" s="57"/>
    </row>
  </sheetData>
  <mergeCells count="15">
    <mergeCell ref="B29:D29"/>
    <mergeCell ref="B30:D30"/>
    <mergeCell ref="B31:D31"/>
    <mergeCell ref="B23:D23"/>
    <mergeCell ref="B24:D24"/>
    <mergeCell ref="B25:D25"/>
    <mergeCell ref="B26:D26"/>
    <mergeCell ref="B27:D27"/>
    <mergeCell ref="B28:D28"/>
    <mergeCell ref="B1:G1"/>
    <mergeCell ref="B3:D3"/>
    <mergeCell ref="B4:B22"/>
    <mergeCell ref="C4:C7"/>
    <mergeCell ref="C8:C10"/>
    <mergeCell ref="C11:C22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view="pageBreakPreview" zoomScaleNormal="100" zoomScaleSheetLayoutView="100" workbookViewId="0">
      <selection activeCell="E5" sqref="E5:L27"/>
    </sheetView>
  </sheetViews>
  <sheetFormatPr defaultRowHeight="16.5" x14ac:dyDescent="0.3"/>
  <cols>
    <col min="1" max="1" width="40.625" style="37" customWidth="1"/>
    <col min="2" max="2" width="20.625" style="37" customWidth="1"/>
    <col min="3" max="4" width="4.625" style="37" customWidth="1"/>
    <col min="5" max="12" width="13.625" style="37" customWidth="1"/>
    <col min="13" max="13" width="12.625" style="37" customWidth="1"/>
    <col min="14" max="16" width="2.625" style="37" hidden="1" customWidth="1"/>
    <col min="17" max="19" width="1.625" style="37" hidden="1" customWidth="1"/>
    <col min="20" max="20" width="18.625" style="37" hidden="1" customWidth="1"/>
    <col min="21" max="16384" width="9" style="37"/>
  </cols>
  <sheetData>
    <row r="1" spans="1:20" ht="20.100000000000001" customHeight="1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20" ht="20.100000000000001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0" ht="15" customHeight="1" x14ac:dyDescent="0.3">
      <c r="A3" s="126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/>
      <c r="G3" s="126" t="s">
        <v>9</v>
      </c>
      <c r="H3" s="126"/>
      <c r="I3" s="126" t="s">
        <v>10</v>
      </c>
      <c r="J3" s="126"/>
      <c r="K3" s="126" t="s">
        <v>11</v>
      </c>
      <c r="L3" s="126"/>
      <c r="M3" s="126" t="s">
        <v>12</v>
      </c>
      <c r="N3" s="127" t="s">
        <v>13</v>
      </c>
      <c r="O3" s="127" t="s">
        <v>14</v>
      </c>
      <c r="P3" s="127" t="s">
        <v>15</v>
      </c>
      <c r="Q3" s="127" t="s">
        <v>16</v>
      </c>
      <c r="R3" s="127" t="s">
        <v>17</v>
      </c>
      <c r="S3" s="127" t="s">
        <v>18</v>
      </c>
      <c r="T3" s="127" t="s">
        <v>19</v>
      </c>
    </row>
    <row r="4" spans="1:20" ht="15" customHeight="1" x14ac:dyDescent="0.3">
      <c r="A4" s="112"/>
      <c r="B4" s="112"/>
      <c r="C4" s="112"/>
      <c r="D4" s="112"/>
      <c r="E4" s="44" t="s">
        <v>7</v>
      </c>
      <c r="F4" s="44" t="s">
        <v>8</v>
      </c>
      <c r="G4" s="44" t="s">
        <v>7</v>
      </c>
      <c r="H4" s="44" t="s">
        <v>8</v>
      </c>
      <c r="I4" s="44" t="s">
        <v>7</v>
      </c>
      <c r="J4" s="44" t="s">
        <v>8</v>
      </c>
      <c r="K4" s="44" t="s">
        <v>7</v>
      </c>
      <c r="L4" s="44" t="s">
        <v>8</v>
      </c>
      <c r="M4" s="112"/>
      <c r="N4" s="127"/>
      <c r="O4" s="127"/>
      <c r="P4" s="127"/>
      <c r="Q4" s="127"/>
      <c r="R4" s="127"/>
      <c r="S4" s="127"/>
      <c r="T4" s="127"/>
    </row>
    <row r="5" spans="1:20" ht="30" customHeight="1" x14ac:dyDescent="0.3">
      <c r="A5" s="56" t="s">
        <v>51</v>
      </c>
      <c r="B5" s="56" t="s">
        <v>52</v>
      </c>
      <c r="C5" s="56" t="s">
        <v>52</v>
      </c>
      <c r="D5" s="58">
        <v>1</v>
      </c>
      <c r="E5" s="55"/>
      <c r="F5" s="55"/>
      <c r="G5" s="55"/>
      <c r="H5" s="55"/>
      <c r="I5" s="55"/>
      <c r="J5" s="55"/>
      <c r="K5" s="55"/>
      <c r="L5" s="55"/>
      <c r="M5" s="56" t="s">
        <v>52</v>
      </c>
      <c r="N5" s="42" t="s">
        <v>53</v>
      </c>
      <c r="O5" s="42" t="s">
        <v>52</v>
      </c>
      <c r="P5" s="42" t="s">
        <v>52</v>
      </c>
      <c r="Q5" s="42" t="s">
        <v>52</v>
      </c>
      <c r="R5" s="33">
        <v>1</v>
      </c>
      <c r="S5" s="42" t="s">
        <v>52</v>
      </c>
      <c r="T5" s="59"/>
    </row>
    <row r="6" spans="1:20" ht="30" customHeight="1" x14ac:dyDescent="0.3">
      <c r="A6" s="48" t="s">
        <v>54</v>
      </c>
      <c r="B6" s="48" t="s">
        <v>52</v>
      </c>
      <c r="C6" s="48" t="s">
        <v>52</v>
      </c>
      <c r="D6" s="60">
        <v>1</v>
      </c>
      <c r="E6" s="47"/>
      <c r="F6" s="47"/>
      <c r="G6" s="47"/>
      <c r="H6" s="47"/>
      <c r="I6" s="47"/>
      <c r="J6" s="47"/>
      <c r="K6" s="47"/>
      <c r="L6" s="47"/>
      <c r="M6" s="48" t="s">
        <v>52</v>
      </c>
      <c r="N6" s="42" t="s">
        <v>55</v>
      </c>
      <c r="O6" s="42" t="s">
        <v>52</v>
      </c>
      <c r="P6" s="42" t="s">
        <v>53</v>
      </c>
      <c r="Q6" s="42" t="s">
        <v>52</v>
      </c>
      <c r="R6" s="33">
        <v>2</v>
      </c>
      <c r="S6" s="42" t="s">
        <v>52</v>
      </c>
      <c r="T6" s="59"/>
    </row>
    <row r="7" spans="1:20" ht="30" customHeight="1" x14ac:dyDescent="0.3">
      <c r="A7" s="51" t="s">
        <v>56</v>
      </c>
      <c r="B7" s="51" t="s">
        <v>52</v>
      </c>
      <c r="C7" s="51" t="s">
        <v>52</v>
      </c>
      <c r="D7" s="61">
        <v>1</v>
      </c>
      <c r="E7" s="50"/>
      <c r="F7" s="50"/>
      <c r="G7" s="50"/>
      <c r="H7" s="50"/>
      <c r="I7" s="50"/>
      <c r="J7" s="50"/>
      <c r="K7" s="50"/>
      <c r="L7" s="50"/>
      <c r="M7" s="51" t="s">
        <v>52</v>
      </c>
      <c r="N7" s="42" t="s">
        <v>57</v>
      </c>
      <c r="O7" s="42" t="s">
        <v>52</v>
      </c>
      <c r="P7" s="42" t="s">
        <v>55</v>
      </c>
      <c r="Q7" s="42" t="s">
        <v>52</v>
      </c>
      <c r="R7" s="33">
        <v>3</v>
      </c>
      <c r="S7" s="42" t="s">
        <v>52</v>
      </c>
      <c r="T7" s="59"/>
    </row>
    <row r="8" spans="1:20" ht="30" customHeight="1" x14ac:dyDescent="0.3">
      <c r="A8" s="51" t="s">
        <v>67</v>
      </c>
      <c r="B8" s="51" t="s">
        <v>52</v>
      </c>
      <c r="C8" s="51" t="s">
        <v>52</v>
      </c>
      <c r="D8" s="61">
        <v>1</v>
      </c>
      <c r="E8" s="50"/>
      <c r="F8" s="50"/>
      <c r="G8" s="50"/>
      <c r="H8" s="50"/>
      <c r="I8" s="50"/>
      <c r="J8" s="50"/>
      <c r="K8" s="50"/>
      <c r="L8" s="50"/>
      <c r="M8" s="51" t="s">
        <v>52</v>
      </c>
      <c r="N8" s="42" t="s">
        <v>68</v>
      </c>
      <c r="O8" s="42" t="s">
        <v>52</v>
      </c>
      <c r="P8" s="42" t="s">
        <v>55</v>
      </c>
      <c r="Q8" s="42" t="s">
        <v>52</v>
      </c>
      <c r="R8" s="33">
        <v>3</v>
      </c>
      <c r="S8" s="42" t="s">
        <v>52</v>
      </c>
      <c r="T8" s="59"/>
    </row>
    <row r="9" spans="1:20" ht="30" customHeight="1" x14ac:dyDescent="0.3">
      <c r="A9" s="51" t="s">
        <v>74</v>
      </c>
      <c r="B9" s="51" t="s">
        <v>52</v>
      </c>
      <c r="C9" s="51" t="s">
        <v>52</v>
      </c>
      <c r="D9" s="61">
        <v>1</v>
      </c>
      <c r="E9" s="50"/>
      <c r="F9" s="50"/>
      <c r="G9" s="50"/>
      <c r="H9" s="50"/>
      <c r="I9" s="50"/>
      <c r="J9" s="50"/>
      <c r="K9" s="50"/>
      <c r="L9" s="50"/>
      <c r="M9" s="51" t="s">
        <v>52</v>
      </c>
      <c r="N9" s="42" t="s">
        <v>75</v>
      </c>
      <c r="O9" s="42" t="s">
        <v>52</v>
      </c>
      <c r="P9" s="42" t="s">
        <v>55</v>
      </c>
      <c r="Q9" s="42" t="s">
        <v>52</v>
      </c>
      <c r="R9" s="33">
        <v>3</v>
      </c>
      <c r="S9" s="42" t="s">
        <v>52</v>
      </c>
      <c r="T9" s="59"/>
    </row>
    <row r="10" spans="1:20" ht="30" customHeight="1" x14ac:dyDescent="0.3">
      <c r="A10" s="51" t="s">
        <v>93</v>
      </c>
      <c r="B10" s="51" t="s">
        <v>52</v>
      </c>
      <c r="C10" s="51" t="s">
        <v>52</v>
      </c>
      <c r="D10" s="61">
        <v>1</v>
      </c>
      <c r="E10" s="50"/>
      <c r="F10" s="50"/>
      <c r="G10" s="50"/>
      <c r="H10" s="50"/>
      <c r="I10" s="50"/>
      <c r="J10" s="50"/>
      <c r="K10" s="50"/>
      <c r="L10" s="50"/>
      <c r="M10" s="51" t="s">
        <v>52</v>
      </c>
      <c r="N10" s="42" t="s">
        <v>94</v>
      </c>
      <c r="O10" s="42" t="s">
        <v>52</v>
      </c>
      <c r="P10" s="42" t="s">
        <v>55</v>
      </c>
      <c r="Q10" s="42" t="s">
        <v>52</v>
      </c>
      <c r="R10" s="33">
        <v>3</v>
      </c>
      <c r="S10" s="42" t="s">
        <v>52</v>
      </c>
      <c r="T10" s="59"/>
    </row>
    <row r="11" spans="1:20" ht="30" customHeight="1" x14ac:dyDescent="0.3">
      <c r="A11" s="51" t="s">
        <v>99</v>
      </c>
      <c r="B11" s="51" t="s">
        <v>52</v>
      </c>
      <c r="C11" s="51" t="s">
        <v>52</v>
      </c>
      <c r="D11" s="61">
        <v>1</v>
      </c>
      <c r="E11" s="50"/>
      <c r="F11" s="50"/>
      <c r="G11" s="50"/>
      <c r="H11" s="50"/>
      <c r="I11" s="50"/>
      <c r="J11" s="50"/>
      <c r="K11" s="50"/>
      <c r="L11" s="50"/>
      <c r="M11" s="51" t="s">
        <v>52</v>
      </c>
      <c r="N11" s="42" t="s">
        <v>100</v>
      </c>
      <c r="O11" s="42" t="s">
        <v>52</v>
      </c>
      <c r="P11" s="42" t="s">
        <v>55</v>
      </c>
      <c r="Q11" s="42" t="s">
        <v>52</v>
      </c>
      <c r="R11" s="33">
        <v>3</v>
      </c>
      <c r="S11" s="42" t="s">
        <v>52</v>
      </c>
      <c r="T11" s="59"/>
    </row>
    <row r="12" spans="1:20" ht="30" customHeight="1" x14ac:dyDescent="0.3">
      <c r="A12" s="51" t="s">
        <v>105</v>
      </c>
      <c r="B12" s="51" t="s">
        <v>52</v>
      </c>
      <c r="C12" s="51" t="s">
        <v>52</v>
      </c>
      <c r="D12" s="61">
        <v>1</v>
      </c>
      <c r="E12" s="50"/>
      <c r="F12" s="50"/>
      <c r="G12" s="50"/>
      <c r="H12" s="50"/>
      <c r="I12" s="50"/>
      <c r="J12" s="50"/>
      <c r="K12" s="50"/>
      <c r="L12" s="50"/>
      <c r="M12" s="51" t="s">
        <v>52</v>
      </c>
      <c r="N12" s="42" t="s">
        <v>106</v>
      </c>
      <c r="O12" s="42" t="s">
        <v>52</v>
      </c>
      <c r="P12" s="42" t="s">
        <v>55</v>
      </c>
      <c r="Q12" s="42" t="s">
        <v>52</v>
      </c>
      <c r="R12" s="33">
        <v>3</v>
      </c>
      <c r="S12" s="42" t="s">
        <v>52</v>
      </c>
      <c r="T12" s="59"/>
    </row>
    <row r="13" spans="1:20" ht="30" customHeight="1" x14ac:dyDescent="0.3">
      <c r="A13" s="51" t="s">
        <v>150</v>
      </c>
      <c r="B13" s="51" t="s">
        <v>52</v>
      </c>
      <c r="C13" s="51" t="s">
        <v>52</v>
      </c>
      <c r="D13" s="61">
        <v>1</v>
      </c>
      <c r="E13" s="50"/>
      <c r="F13" s="50"/>
      <c r="G13" s="50"/>
      <c r="H13" s="50"/>
      <c r="I13" s="50"/>
      <c r="J13" s="50"/>
      <c r="K13" s="50"/>
      <c r="L13" s="50"/>
      <c r="M13" s="51" t="s">
        <v>52</v>
      </c>
      <c r="N13" s="42" t="s">
        <v>151</v>
      </c>
      <c r="O13" s="42" t="s">
        <v>52</v>
      </c>
      <c r="P13" s="42" t="s">
        <v>55</v>
      </c>
      <c r="Q13" s="42" t="s">
        <v>52</v>
      </c>
      <c r="R13" s="33">
        <v>3</v>
      </c>
      <c r="S13" s="42" t="s">
        <v>52</v>
      </c>
      <c r="T13" s="59"/>
    </row>
    <row r="14" spans="1:20" ht="30" customHeight="1" x14ac:dyDescent="0.3">
      <c r="A14" s="54" t="s">
        <v>161</v>
      </c>
      <c r="B14" s="54" t="s">
        <v>52</v>
      </c>
      <c r="C14" s="54" t="s">
        <v>52</v>
      </c>
      <c r="D14" s="62">
        <v>1</v>
      </c>
      <c r="E14" s="53"/>
      <c r="F14" s="53"/>
      <c r="G14" s="53"/>
      <c r="H14" s="53"/>
      <c r="I14" s="53"/>
      <c r="J14" s="53"/>
      <c r="K14" s="53"/>
      <c r="L14" s="53"/>
      <c r="M14" s="54" t="s">
        <v>52</v>
      </c>
      <c r="N14" s="42" t="s">
        <v>162</v>
      </c>
      <c r="O14" s="42" t="s">
        <v>52</v>
      </c>
      <c r="P14" s="42" t="s">
        <v>55</v>
      </c>
      <c r="Q14" s="42" t="s">
        <v>52</v>
      </c>
      <c r="R14" s="33">
        <v>3</v>
      </c>
      <c r="S14" s="42" t="s">
        <v>52</v>
      </c>
      <c r="T14" s="59"/>
    </row>
    <row r="15" spans="1:20" ht="30" customHeight="1" x14ac:dyDescent="0.3">
      <c r="A15" s="48" t="s">
        <v>172</v>
      </c>
      <c r="B15" s="48" t="s">
        <v>52</v>
      </c>
      <c r="C15" s="48" t="s">
        <v>52</v>
      </c>
      <c r="D15" s="60">
        <v>1</v>
      </c>
      <c r="E15" s="47"/>
      <c r="F15" s="47"/>
      <c r="G15" s="47"/>
      <c r="H15" s="47"/>
      <c r="I15" s="47"/>
      <c r="J15" s="47"/>
      <c r="K15" s="47"/>
      <c r="L15" s="47"/>
      <c r="M15" s="48" t="s">
        <v>52</v>
      </c>
      <c r="N15" s="42" t="s">
        <v>173</v>
      </c>
      <c r="O15" s="42" t="s">
        <v>52</v>
      </c>
      <c r="P15" s="42" t="s">
        <v>53</v>
      </c>
      <c r="Q15" s="42" t="s">
        <v>52</v>
      </c>
      <c r="R15" s="33">
        <v>2</v>
      </c>
      <c r="S15" s="42" t="s">
        <v>52</v>
      </c>
      <c r="T15" s="59"/>
    </row>
    <row r="16" spans="1:20" ht="30" customHeight="1" x14ac:dyDescent="0.3">
      <c r="A16" s="51" t="s">
        <v>174</v>
      </c>
      <c r="B16" s="51" t="s">
        <v>52</v>
      </c>
      <c r="C16" s="51" t="s">
        <v>52</v>
      </c>
      <c r="D16" s="61">
        <v>1</v>
      </c>
      <c r="E16" s="50"/>
      <c r="F16" s="50"/>
      <c r="G16" s="50"/>
      <c r="H16" s="50"/>
      <c r="I16" s="50"/>
      <c r="J16" s="50"/>
      <c r="K16" s="50"/>
      <c r="L16" s="50"/>
      <c r="M16" s="51" t="s">
        <v>52</v>
      </c>
      <c r="N16" s="42" t="s">
        <v>175</v>
      </c>
      <c r="O16" s="42" t="s">
        <v>52</v>
      </c>
      <c r="P16" s="42" t="s">
        <v>173</v>
      </c>
      <c r="Q16" s="42" t="s">
        <v>52</v>
      </c>
      <c r="R16" s="33">
        <v>3</v>
      </c>
      <c r="S16" s="42" t="s">
        <v>52</v>
      </c>
      <c r="T16" s="59"/>
    </row>
    <row r="17" spans="1:20" ht="30" customHeight="1" x14ac:dyDescent="0.3">
      <c r="A17" s="54" t="s">
        <v>213</v>
      </c>
      <c r="B17" s="54" t="s">
        <v>52</v>
      </c>
      <c r="C17" s="54" t="s">
        <v>52</v>
      </c>
      <c r="D17" s="62">
        <v>1</v>
      </c>
      <c r="E17" s="53"/>
      <c r="F17" s="53"/>
      <c r="G17" s="53"/>
      <c r="H17" s="53"/>
      <c r="I17" s="53"/>
      <c r="J17" s="53"/>
      <c r="K17" s="53"/>
      <c r="L17" s="53"/>
      <c r="M17" s="54" t="s">
        <v>52</v>
      </c>
      <c r="N17" s="42" t="s">
        <v>214</v>
      </c>
      <c r="O17" s="42" t="s">
        <v>52</v>
      </c>
      <c r="P17" s="42" t="s">
        <v>173</v>
      </c>
      <c r="Q17" s="42" t="s">
        <v>52</v>
      </c>
      <c r="R17" s="33">
        <v>3</v>
      </c>
      <c r="S17" s="42" t="s">
        <v>52</v>
      </c>
      <c r="T17" s="59"/>
    </row>
    <row r="18" spans="1:20" ht="30" customHeight="1" x14ac:dyDescent="0.3">
      <c r="A18" s="63" t="s">
        <v>220</v>
      </c>
      <c r="B18" s="63" t="s">
        <v>52</v>
      </c>
      <c r="C18" s="63" t="s">
        <v>52</v>
      </c>
      <c r="D18" s="64">
        <v>1</v>
      </c>
      <c r="E18" s="65"/>
      <c r="F18" s="65"/>
      <c r="G18" s="65"/>
      <c r="H18" s="65"/>
      <c r="I18" s="65"/>
      <c r="J18" s="65"/>
      <c r="K18" s="65"/>
      <c r="L18" s="65"/>
      <c r="M18" s="63" t="s">
        <v>52</v>
      </c>
      <c r="N18" s="42" t="s">
        <v>221</v>
      </c>
      <c r="O18" s="42" t="s">
        <v>52</v>
      </c>
      <c r="P18" s="42" t="s">
        <v>52</v>
      </c>
      <c r="Q18" s="42" t="s">
        <v>222</v>
      </c>
      <c r="R18" s="33">
        <v>3</v>
      </c>
      <c r="S18" s="42" t="s">
        <v>52</v>
      </c>
      <c r="T18" s="59">
        <f>L18*1</f>
        <v>0</v>
      </c>
    </row>
    <row r="19" spans="1:20" ht="30" customHeight="1" x14ac:dyDescent="0.3">
      <c r="A19" s="63" t="s">
        <v>237</v>
      </c>
      <c r="B19" s="63" t="s">
        <v>52</v>
      </c>
      <c r="C19" s="63" t="s">
        <v>52</v>
      </c>
      <c r="D19" s="64">
        <v>1</v>
      </c>
      <c r="E19" s="65"/>
      <c r="F19" s="65"/>
      <c r="G19" s="65"/>
      <c r="H19" s="65"/>
      <c r="I19" s="65"/>
      <c r="J19" s="65"/>
      <c r="K19" s="65"/>
      <c r="L19" s="65"/>
      <c r="M19" s="63" t="s">
        <v>52</v>
      </c>
      <c r="N19" s="42" t="s">
        <v>238</v>
      </c>
      <c r="O19" s="42" t="s">
        <v>52</v>
      </c>
      <c r="P19" s="42" t="s">
        <v>52</v>
      </c>
      <c r="Q19" s="42" t="s">
        <v>239</v>
      </c>
      <c r="R19" s="33">
        <v>3</v>
      </c>
      <c r="S19" s="42" t="s">
        <v>52</v>
      </c>
      <c r="T19" s="59">
        <f>L19*1</f>
        <v>0</v>
      </c>
    </row>
    <row r="20" spans="1:20" ht="30" customHeight="1" x14ac:dyDescent="0.3">
      <c r="A20" s="48" t="s">
        <v>248</v>
      </c>
      <c r="B20" s="48" t="s">
        <v>52</v>
      </c>
      <c r="C20" s="48" t="s">
        <v>52</v>
      </c>
      <c r="D20" s="60">
        <v>1</v>
      </c>
      <c r="E20" s="47"/>
      <c r="F20" s="47"/>
      <c r="G20" s="47"/>
      <c r="H20" s="47"/>
      <c r="I20" s="47"/>
      <c r="J20" s="47"/>
      <c r="K20" s="47"/>
      <c r="L20" s="47"/>
      <c r="M20" s="48" t="s">
        <v>52</v>
      </c>
      <c r="N20" s="42" t="s">
        <v>249</v>
      </c>
      <c r="O20" s="42" t="s">
        <v>52</v>
      </c>
      <c r="P20" s="42" t="s">
        <v>52</v>
      </c>
      <c r="Q20" s="42" t="s">
        <v>250</v>
      </c>
      <c r="R20" s="33">
        <v>2</v>
      </c>
      <c r="S20" s="42" t="s">
        <v>52</v>
      </c>
      <c r="T20" s="59">
        <f>L20*1</f>
        <v>0</v>
      </c>
    </row>
    <row r="21" spans="1:20" ht="30" customHeight="1" x14ac:dyDescent="0.3">
      <c r="A21" s="54" t="s">
        <v>251</v>
      </c>
      <c r="B21" s="54" t="s">
        <v>52</v>
      </c>
      <c r="C21" s="54" t="s">
        <v>52</v>
      </c>
      <c r="D21" s="62">
        <v>1</v>
      </c>
      <c r="E21" s="53"/>
      <c r="F21" s="53"/>
      <c r="G21" s="53"/>
      <c r="H21" s="53"/>
      <c r="I21" s="53"/>
      <c r="J21" s="53"/>
      <c r="K21" s="53"/>
      <c r="L21" s="53"/>
      <c r="M21" s="54" t="s">
        <v>52</v>
      </c>
      <c r="N21" s="42" t="s">
        <v>252</v>
      </c>
      <c r="O21" s="42" t="s">
        <v>52</v>
      </c>
      <c r="P21" s="42" t="s">
        <v>249</v>
      </c>
      <c r="Q21" s="42" t="s">
        <v>52</v>
      </c>
      <c r="R21" s="33">
        <v>3</v>
      </c>
      <c r="S21" s="42" t="s">
        <v>52</v>
      </c>
      <c r="T21" s="59"/>
    </row>
    <row r="22" spans="1:20" ht="30" customHeight="1" x14ac:dyDescent="0.3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T22" s="66"/>
    </row>
    <row r="23" spans="1:20" ht="30" customHeight="1" x14ac:dyDescent="0.3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T23" s="66"/>
    </row>
    <row r="24" spans="1:20" ht="30" customHeight="1" x14ac:dyDescent="0.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T24" s="66"/>
    </row>
    <row r="25" spans="1:20" ht="30" customHeight="1" x14ac:dyDescent="0.3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T25" s="66"/>
    </row>
    <row r="26" spans="1:20" ht="30" customHeight="1" x14ac:dyDescent="0.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T26" s="66"/>
    </row>
    <row r="27" spans="1:20" ht="30" customHeight="1" x14ac:dyDescent="0.3">
      <c r="A27" s="56" t="s">
        <v>65</v>
      </c>
      <c r="B27" s="58"/>
      <c r="C27" s="58"/>
      <c r="D27" s="58"/>
      <c r="E27" s="58"/>
      <c r="F27" s="55"/>
      <c r="G27" s="58"/>
      <c r="H27" s="55"/>
      <c r="I27" s="58"/>
      <c r="J27" s="55"/>
      <c r="K27" s="58"/>
      <c r="L27" s="55"/>
      <c r="M27" s="58"/>
      <c r="T27" s="66"/>
    </row>
  </sheetData>
  <mergeCells count="17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9"/>
  <sheetViews>
    <sheetView view="pageBreakPreview" topLeftCell="A40" zoomScaleNormal="100" zoomScaleSheetLayoutView="100" workbookViewId="0">
      <selection activeCell="E4" sqref="E4:M99"/>
    </sheetView>
  </sheetViews>
  <sheetFormatPr defaultRowHeight="16.5" x14ac:dyDescent="0.3"/>
  <cols>
    <col min="1" max="2" width="30.625" style="37" customWidth="1"/>
    <col min="3" max="3" width="4.625" style="73" customWidth="1"/>
    <col min="4" max="4" width="8.625" style="37" customWidth="1"/>
    <col min="5" max="12" width="13.625" style="37" customWidth="1"/>
    <col min="13" max="13" width="12.625" style="37" customWidth="1"/>
    <col min="14" max="43" width="2.625" style="37" hidden="1" customWidth="1"/>
    <col min="44" max="44" width="10.625" style="37" hidden="1" customWidth="1"/>
    <col min="45" max="46" width="1.625" style="37" hidden="1" customWidth="1"/>
    <col min="47" max="47" width="24.625" style="37" hidden="1" customWidth="1"/>
    <col min="48" max="48" width="10.625" style="37" hidden="1" customWidth="1"/>
    <col min="49" max="16384" width="9" style="37"/>
  </cols>
  <sheetData>
    <row r="1" spans="1:48" ht="30" customHeight="1" x14ac:dyDescent="0.3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48" ht="15" customHeight="1" x14ac:dyDescent="0.3">
      <c r="A2" s="126" t="s">
        <v>2</v>
      </c>
      <c r="B2" s="126" t="s">
        <v>3</v>
      </c>
      <c r="C2" s="126" t="s">
        <v>4</v>
      </c>
      <c r="D2" s="126" t="s">
        <v>5</v>
      </c>
      <c r="E2" s="126" t="s">
        <v>6</v>
      </c>
      <c r="F2" s="126"/>
      <c r="G2" s="126" t="s">
        <v>9</v>
      </c>
      <c r="H2" s="126"/>
      <c r="I2" s="126" t="s">
        <v>10</v>
      </c>
      <c r="J2" s="126"/>
      <c r="K2" s="126" t="s">
        <v>11</v>
      </c>
      <c r="L2" s="126"/>
      <c r="M2" s="126" t="s">
        <v>12</v>
      </c>
      <c r="N2" s="127" t="s">
        <v>20</v>
      </c>
      <c r="O2" s="127" t="s">
        <v>14</v>
      </c>
      <c r="P2" s="127" t="s">
        <v>21</v>
      </c>
      <c r="Q2" s="127" t="s">
        <v>13</v>
      </c>
      <c r="R2" s="127" t="s">
        <v>22</v>
      </c>
      <c r="S2" s="127" t="s">
        <v>23</v>
      </c>
      <c r="T2" s="127" t="s">
        <v>24</v>
      </c>
      <c r="U2" s="127" t="s">
        <v>25</v>
      </c>
      <c r="V2" s="127" t="s">
        <v>26</v>
      </c>
      <c r="W2" s="127" t="s">
        <v>27</v>
      </c>
      <c r="X2" s="127" t="s">
        <v>28</v>
      </c>
      <c r="Y2" s="127" t="s">
        <v>29</v>
      </c>
      <c r="Z2" s="127" t="s">
        <v>30</v>
      </c>
      <c r="AA2" s="127" t="s">
        <v>31</v>
      </c>
      <c r="AB2" s="127" t="s">
        <v>32</v>
      </c>
      <c r="AC2" s="127" t="s">
        <v>33</v>
      </c>
      <c r="AD2" s="127" t="s">
        <v>34</v>
      </c>
      <c r="AE2" s="127" t="s">
        <v>35</v>
      </c>
      <c r="AF2" s="127" t="s">
        <v>36</v>
      </c>
      <c r="AG2" s="127" t="s">
        <v>37</v>
      </c>
      <c r="AH2" s="127" t="s">
        <v>38</v>
      </c>
      <c r="AI2" s="127" t="s">
        <v>39</v>
      </c>
      <c r="AJ2" s="127" t="s">
        <v>40</v>
      </c>
      <c r="AK2" s="127" t="s">
        <v>41</v>
      </c>
      <c r="AL2" s="127" t="s">
        <v>42</v>
      </c>
      <c r="AM2" s="127" t="s">
        <v>43</v>
      </c>
      <c r="AN2" s="127" t="s">
        <v>44</v>
      </c>
      <c r="AO2" s="127" t="s">
        <v>45</v>
      </c>
      <c r="AP2" s="127" t="s">
        <v>46</v>
      </c>
      <c r="AQ2" s="127" t="s">
        <v>47</v>
      </c>
      <c r="AR2" s="127" t="s">
        <v>48</v>
      </c>
      <c r="AS2" s="127" t="s">
        <v>16</v>
      </c>
      <c r="AT2" s="127" t="s">
        <v>17</v>
      </c>
      <c r="AU2" s="127" t="s">
        <v>49</v>
      </c>
      <c r="AV2" s="127" t="s">
        <v>50</v>
      </c>
    </row>
    <row r="3" spans="1:48" ht="15" customHeight="1" x14ac:dyDescent="0.3">
      <c r="A3" s="126"/>
      <c r="B3" s="126"/>
      <c r="C3" s="126"/>
      <c r="D3" s="126"/>
      <c r="E3" s="36" t="s">
        <v>7</v>
      </c>
      <c r="F3" s="36" t="s">
        <v>8</v>
      </c>
      <c r="G3" s="36" t="s">
        <v>7</v>
      </c>
      <c r="H3" s="36" t="s">
        <v>8</v>
      </c>
      <c r="I3" s="36" t="s">
        <v>7</v>
      </c>
      <c r="J3" s="36" t="s">
        <v>8</v>
      </c>
      <c r="K3" s="36" t="s">
        <v>7</v>
      </c>
      <c r="L3" s="36" t="s">
        <v>8</v>
      </c>
      <c r="M3" s="126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8" ht="30" customHeight="1" x14ac:dyDescent="0.3">
      <c r="A4" s="67" t="s">
        <v>56</v>
      </c>
      <c r="B4" s="48" t="s">
        <v>52</v>
      </c>
      <c r="C4" s="68"/>
      <c r="D4" s="60"/>
      <c r="E4" s="60"/>
      <c r="F4" s="60"/>
      <c r="G4" s="60"/>
      <c r="H4" s="60"/>
      <c r="I4" s="60"/>
      <c r="J4" s="60"/>
      <c r="K4" s="60"/>
      <c r="L4" s="60"/>
      <c r="M4" s="60"/>
      <c r="N4" s="33"/>
      <c r="O4" s="33"/>
      <c r="P4" s="33"/>
      <c r="Q4" s="42" t="s">
        <v>57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ht="30" customHeight="1" x14ac:dyDescent="0.3">
      <c r="A5" s="51" t="s">
        <v>58</v>
      </c>
      <c r="B5" s="51" t="s">
        <v>59</v>
      </c>
      <c r="C5" s="49" t="s">
        <v>60</v>
      </c>
      <c r="D5" s="61">
        <v>284.97000000000003</v>
      </c>
      <c r="E5" s="69"/>
      <c r="F5" s="69"/>
      <c r="G5" s="69"/>
      <c r="H5" s="69"/>
      <c r="I5" s="69"/>
      <c r="J5" s="69"/>
      <c r="K5" s="69"/>
      <c r="L5" s="69"/>
      <c r="M5" s="51"/>
      <c r="N5" s="42" t="s">
        <v>61</v>
      </c>
      <c r="O5" s="42" t="s">
        <v>52</v>
      </c>
      <c r="P5" s="42" t="s">
        <v>52</v>
      </c>
      <c r="Q5" s="42" t="s">
        <v>57</v>
      </c>
      <c r="R5" s="42" t="s">
        <v>62</v>
      </c>
      <c r="S5" s="42" t="s">
        <v>63</v>
      </c>
      <c r="T5" s="42" t="s">
        <v>63</v>
      </c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42" t="s">
        <v>52</v>
      </c>
      <c r="AS5" s="42" t="s">
        <v>52</v>
      </c>
      <c r="AT5" s="33"/>
      <c r="AU5" s="42" t="s">
        <v>64</v>
      </c>
      <c r="AV5" s="33">
        <v>5</v>
      </c>
    </row>
    <row r="6" spans="1:48" ht="30" customHeight="1" x14ac:dyDescent="0.3">
      <c r="A6" s="61"/>
      <c r="B6" s="61"/>
      <c r="C6" s="70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48" ht="30" customHeight="1" x14ac:dyDescent="0.3">
      <c r="A7" s="61"/>
      <c r="B7" s="61"/>
      <c r="C7" s="70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48" ht="30" customHeight="1" x14ac:dyDescent="0.3">
      <c r="A8" s="54" t="s">
        <v>65</v>
      </c>
      <c r="B8" s="62"/>
      <c r="C8" s="71"/>
      <c r="D8" s="62"/>
      <c r="E8" s="62"/>
      <c r="F8" s="72"/>
      <c r="G8" s="62"/>
      <c r="H8" s="72"/>
      <c r="I8" s="62"/>
      <c r="J8" s="72"/>
      <c r="K8" s="62"/>
      <c r="L8" s="72"/>
      <c r="M8" s="62"/>
      <c r="N8" s="37" t="s">
        <v>66</v>
      </c>
    </row>
    <row r="9" spans="1:48" ht="30" customHeight="1" x14ac:dyDescent="0.3">
      <c r="A9" s="67" t="s">
        <v>67</v>
      </c>
      <c r="B9" s="48" t="s">
        <v>52</v>
      </c>
      <c r="C9" s="68"/>
      <c r="D9" s="60"/>
      <c r="E9" s="60"/>
      <c r="F9" s="60"/>
      <c r="G9" s="60"/>
      <c r="H9" s="60"/>
      <c r="I9" s="60"/>
      <c r="J9" s="60"/>
      <c r="K9" s="60"/>
      <c r="L9" s="60"/>
      <c r="M9" s="60"/>
      <c r="N9" s="33"/>
      <c r="O9" s="33"/>
      <c r="P9" s="33"/>
      <c r="Q9" s="42" t="s">
        <v>68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ht="30" customHeight="1" x14ac:dyDescent="0.3">
      <c r="A10" s="51" t="s">
        <v>69</v>
      </c>
      <c r="B10" s="51" t="s">
        <v>70</v>
      </c>
      <c r="C10" s="49" t="s">
        <v>71</v>
      </c>
      <c r="D10" s="61">
        <v>3.89</v>
      </c>
      <c r="E10" s="69"/>
      <c r="F10" s="69"/>
      <c r="G10" s="69"/>
      <c r="H10" s="69"/>
      <c r="I10" s="69"/>
      <c r="J10" s="69"/>
      <c r="K10" s="69"/>
      <c r="L10" s="69"/>
      <c r="M10" s="51"/>
      <c r="N10" s="42" t="s">
        <v>72</v>
      </c>
      <c r="O10" s="42" t="s">
        <v>52</v>
      </c>
      <c r="P10" s="42" t="s">
        <v>52</v>
      </c>
      <c r="Q10" s="42" t="s">
        <v>68</v>
      </c>
      <c r="R10" s="42" t="s">
        <v>62</v>
      </c>
      <c r="S10" s="42" t="s">
        <v>63</v>
      </c>
      <c r="T10" s="42" t="s">
        <v>63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42" t="s">
        <v>52</v>
      </c>
      <c r="AS10" s="42" t="s">
        <v>52</v>
      </c>
      <c r="AT10" s="33"/>
      <c r="AU10" s="42" t="s">
        <v>73</v>
      </c>
      <c r="AV10" s="33">
        <v>76</v>
      </c>
    </row>
    <row r="11" spans="1:48" ht="30" customHeight="1" x14ac:dyDescent="0.3">
      <c r="A11" s="61"/>
      <c r="B11" s="61"/>
      <c r="C11" s="70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48" ht="30" customHeight="1" x14ac:dyDescent="0.3">
      <c r="A12" s="61"/>
      <c r="B12" s="61"/>
      <c r="C12" s="70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48" ht="30" customHeight="1" x14ac:dyDescent="0.3">
      <c r="A13" s="54" t="s">
        <v>65</v>
      </c>
      <c r="B13" s="62"/>
      <c r="C13" s="71"/>
      <c r="D13" s="62"/>
      <c r="E13" s="62"/>
      <c r="F13" s="72"/>
      <c r="G13" s="62"/>
      <c r="H13" s="72"/>
      <c r="I13" s="62"/>
      <c r="J13" s="72"/>
      <c r="K13" s="62"/>
      <c r="L13" s="72"/>
      <c r="M13" s="62"/>
      <c r="N13" s="37" t="s">
        <v>66</v>
      </c>
    </row>
    <row r="14" spans="1:48" ht="30" customHeight="1" x14ac:dyDescent="0.3">
      <c r="A14" s="67" t="s">
        <v>74</v>
      </c>
      <c r="B14" s="48" t="s">
        <v>52</v>
      </c>
      <c r="C14" s="68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33"/>
      <c r="O14" s="33"/>
      <c r="P14" s="33"/>
      <c r="Q14" s="42" t="s">
        <v>75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ht="30" customHeight="1" x14ac:dyDescent="0.3">
      <c r="A15" s="51" t="s">
        <v>76</v>
      </c>
      <c r="B15" s="51" t="s">
        <v>77</v>
      </c>
      <c r="C15" s="49" t="s">
        <v>78</v>
      </c>
      <c r="D15" s="61">
        <v>1180</v>
      </c>
      <c r="E15" s="69"/>
      <c r="F15" s="69"/>
      <c r="G15" s="69"/>
      <c r="H15" s="69"/>
      <c r="I15" s="69"/>
      <c r="J15" s="69"/>
      <c r="K15" s="69"/>
      <c r="L15" s="69"/>
      <c r="M15" s="51"/>
      <c r="N15" s="42" t="s">
        <v>79</v>
      </c>
      <c r="O15" s="42" t="s">
        <v>52</v>
      </c>
      <c r="P15" s="42" t="s">
        <v>52</v>
      </c>
      <c r="Q15" s="42" t="s">
        <v>75</v>
      </c>
      <c r="R15" s="42" t="s">
        <v>63</v>
      </c>
      <c r="S15" s="42" t="s">
        <v>63</v>
      </c>
      <c r="T15" s="42" t="s">
        <v>62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42" t="s">
        <v>52</v>
      </c>
      <c r="AS15" s="42" t="s">
        <v>52</v>
      </c>
      <c r="AT15" s="33"/>
      <c r="AU15" s="42" t="s">
        <v>80</v>
      </c>
      <c r="AV15" s="33">
        <v>46</v>
      </c>
    </row>
    <row r="16" spans="1:48" ht="30" customHeight="1" x14ac:dyDescent="0.3">
      <c r="A16" s="51" t="s">
        <v>81</v>
      </c>
      <c r="B16" s="51" t="s">
        <v>82</v>
      </c>
      <c r="C16" s="49" t="s">
        <v>78</v>
      </c>
      <c r="D16" s="61">
        <v>814</v>
      </c>
      <c r="E16" s="69"/>
      <c r="F16" s="69"/>
      <c r="G16" s="69"/>
      <c r="H16" s="69"/>
      <c r="I16" s="69"/>
      <c r="J16" s="69"/>
      <c r="K16" s="69"/>
      <c r="L16" s="69"/>
      <c r="M16" s="51"/>
      <c r="N16" s="42" t="s">
        <v>83</v>
      </c>
      <c r="O16" s="42" t="s">
        <v>52</v>
      </c>
      <c r="P16" s="42" t="s">
        <v>52</v>
      </c>
      <c r="Q16" s="42" t="s">
        <v>75</v>
      </c>
      <c r="R16" s="42" t="s">
        <v>63</v>
      </c>
      <c r="S16" s="42" t="s">
        <v>63</v>
      </c>
      <c r="T16" s="42" t="s">
        <v>62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42" t="s">
        <v>52</v>
      </c>
      <c r="AS16" s="42" t="s">
        <v>52</v>
      </c>
      <c r="AT16" s="33"/>
      <c r="AU16" s="42" t="s">
        <v>84</v>
      </c>
      <c r="AV16" s="33">
        <v>47</v>
      </c>
    </row>
    <row r="17" spans="1:48" ht="30" customHeight="1" x14ac:dyDescent="0.3">
      <c r="A17" s="51" t="s">
        <v>85</v>
      </c>
      <c r="B17" s="51" t="s">
        <v>86</v>
      </c>
      <c r="C17" s="49" t="s">
        <v>60</v>
      </c>
      <c r="D17" s="61">
        <v>5.0199999999999996</v>
      </c>
      <c r="E17" s="69"/>
      <c r="F17" s="69"/>
      <c r="G17" s="69"/>
      <c r="H17" s="69"/>
      <c r="I17" s="69"/>
      <c r="J17" s="69"/>
      <c r="K17" s="69"/>
      <c r="L17" s="69"/>
      <c r="M17" s="51"/>
      <c r="N17" s="42" t="s">
        <v>87</v>
      </c>
      <c r="O17" s="42" t="s">
        <v>52</v>
      </c>
      <c r="P17" s="42" t="s">
        <v>52</v>
      </c>
      <c r="Q17" s="42" t="s">
        <v>75</v>
      </c>
      <c r="R17" s="42" t="s">
        <v>62</v>
      </c>
      <c r="S17" s="42" t="s">
        <v>63</v>
      </c>
      <c r="T17" s="42" t="s">
        <v>63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42" t="s">
        <v>52</v>
      </c>
      <c r="AS17" s="42" t="s">
        <v>52</v>
      </c>
      <c r="AT17" s="33"/>
      <c r="AU17" s="42" t="s">
        <v>88</v>
      </c>
      <c r="AV17" s="33">
        <v>44</v>
      </c>
    </row>
    <row r="18" spans="1:48" ht="30" customHeight="1" x14ac:dyDescent="0.3">
      <c r="A18" s="51" t="s">
        <v>89</v>
      </c>
      <c r="B18" s="51" t="s">
        <v>90</v>
      </c>
      <c r="C18" s="49" t="s">
        <v>60</v>
      </c>
      <c r="D18" s="61">
        <v>10.53</v>
      </c>
      <c r="E18" s="69"/>
      <c r="F18" s="69"/>
      <c r="G18" s="69"/>
      <c r="H18" s="69"/>
      <c r="I18" s="69"/>
      <c r="J18" s="69"/>
      <c r="K18" s="69"/>
      <c r="L18" s="69"/>
      <c r="M18" s="51"/>
      <c r="N18" s="42" t="s">
        <v>91</v>
      </c>
      <c r="O18" s="42" t="s">
        <v>52</v>
      </c>
      <c r="P18" s="42" t="s">
        <v>52</v>
      </c>
      <c r="Q18" s="42" t="s">
        <v>75</v>
      </c>
      <c r="R18" s="42" t="s">
        <v>62</v>
      </c>
      <c r="S18" s="42" t="s">
        <v>63</v>
      </c>
      <c r="T18" s="42" t="s">
        <v>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42" t="s">
        <v>52</v>
      </c>
      <c r="AS18" s="42" t="s">
        <v>52</v>
      </c>
      <c r="AT18" s="33"/>
      <c r="AU18" s="42" t="s">
        <v>92</v>
      </c>
      <c r="AV18" s="33">
        <v>49</v>
      </c>
    </row>
    <row r="19" spans="1:48" ht="30" customHeight="1" x14ac:dyDescent="0.3">
      <c r="A19" s="61"/>
      <c r="B19" s="61"/>
      <c r="C19" s="70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48" ht="30" customHeight="1" x14ac:dyDescent="0.3">
      <c r="A20" s="61"/>
      <c r="B20" s="61"/>
      <c r="C20" s="70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48" ht="30" customHeight="1" x14ac:dyDescent="0.3">
      <c r="A21" s="61"/>
      <c r="B21" s="61"/>
      <c r="C21" s="70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48" ht="30" customHeight="1" x14ac:dyDescent="0.3">
      <c r="A22" s="54" t="s">
        <v>65</v>
      </c>
      <c r="B22" s="62"/>
      <c r="C22" s="71"/>
      <c r="D22" s="62"/>
      <c r="E22" s="62"/>
      <c r="F22" s="72"/>
      <c r="G22" s="62"/>
      <c r="H22" s="72"/>
      <c r="I22" s="62"/>
      <c r="J22" s="72"/>
      <c r="K22" s="62"/>
      <c r="L22" s="72"/>
      <c r="M22" s="62"/>
      <c r="N22" s="37" t="s">
        <v>66</v>
      </c>
    </row>
    <row r="23" spans="1:48" ht="30" customHeight="1" x14ac:dyDescent="0.3">
      <c r="A23" s="67" t="s">
        <v>93</v>
      </c>
      <c r="B23" s="48" t="s">
        <v>52</v>
      </c>
      <c r="C23" s="68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33"/>
      <c r="O23" s="33"/>
      <c r="P23" s="33"/>
      <c r="Q23" s="42" t="s">
        <v>94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ht="30" customHeight="1" x14ac:dyDescent="0.3">
      <c r="A24" s="51" t="s">
        <v>95</v>
      </c>
      <c r="B24" s="51" t="s">
        <v>96</v>
      </c>
      <c r="C24" s="49" t="s">
        <v>60</v>
      </c>
      <c r="D24" s="61">
        <v>7.69</v>
      </c>
      <c r="E24" s="69"/>
      <c r="F24" s="69"/>
      <c r="G24" s="69"/>
      <c r="H24" s="69"/>
      <c r="I24" s="69"/>
      <c r="J24" s="69"/>
      <c r="K24" s="69"/>
      <c r="L24" s="69"/>
      <c r="M24" s="51"/>
      <c r="N24" s="42" t="s">
        <v>97</v>
      </c>
      <c r="O24" s="42" t="s">
        <v>52</v>
      </c>
      <c r="P24" s="42" t="s">
        <v>52</v>
      </c>
      <c r="Q24" s="42" t="s">
        <v>94</v>
      </c>
      <c r="R24" s="42" t="s">
        <v>62</v>
      </c>
      <c r="S24" s="42" t="s">
        <v>63</v>
      </c>
      <c r="T24" s="42" t="s">
        <v>63</v>
      </c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42" t="s">
        <v>52</v>
      </c>
      <c r="AS24" s="42" t="s">
        <v>52</v>
      </c>
      <c r="AT24" s="33"/>
      <c r="AU24" s="42" t="s">
        <v>98</v>
      </c>
      <c r="AV24" s="33">
        <v>52</v>
      </c>
    </row>
    <row r="25" spans="1:48" ht="30" customHeight="1" x14ac:dyDescent="0.3">
      <c r="A25" s="61"/>
      <c r="B25" s="61"/>
      <c r="C25" s="70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48" ht="30" customHeight="1" x14ac:dyDescent="0.3">
      <c r="A26" s="61"/>
      <c r="B26" s="61"/>
      <c r="C26" s="70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48" ht="30" customHeight="1" x14ac:dyDescent="0.3">
      <c r="A27" s="54" t="s">
        <v>65</v>
      </c>
      <c r="B27" s="62"/>
      <c r="C27" s="71"/>
      <c r="D27" s="62"/>
      <c r="E27" s="62"/>
      <c r="F27" s="72"/>
      <c r="G27" s="62"/>
      <c r="H27" s="72"/>
      <c r="I27" s="62"/>
      <c r="J27" s="72"/>
      <c r="K27" s="62"/>
      <c r="L27" s="72"/>
      <c r="M27" s="62"/>
      <c r="N27" s="37" t="s">
        <v>66</v>
      </c>
    </row>
    <row r="28" spans="1:48" ht="30" customHeight="1" x14ac:dyDescent="0.3">
      <c r="A28" s="67" t="s">
        <v>99</v>
      </c>
      <c r="B28" s="48" t="s">
        <v>52</v>
      </c>
      <c r="C28" s="68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33"/>
      <c r="O28" s="33"/>
      <c r="P28" s="33"/>
      <c r="Q28" s="42" t="s">
        <v>100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ht="30" customHeight="1" x14ac:dyDescent="0.3">
      <c r="A29" s="51" t="s">
        <v>101</v>
      </c>
      <c r="B29" s="51" t="s">
        <v>102</v>
      </c>
      <c r="C29" s="49" t="s">
        <v>60</v>
      </c>
      <c r="D29" s="61">
        <v>284.97000000000003</v>
      </c>
      <c r="E29" s="69"/>
      <c r="F29" s="69"/>
      <c r="G29" s="69"/>
      <c r="H29" s="69"/>
      <c r="I29" s="69"/>
      <c r="J29" s="69"/>
      <c r="K29" s="69"/>
      <c r="L29" s="69"/>
      <c r="M29" s="51"/>
      <c r="N29" s="42" t="s">
        <v>103</v>
      </c>
      <c r="O29" s="42" t="s">
        <v>52</v>
      </c>
      <c r="P29" s="42" t="s">
        <v>52</v>
      </c>
      <c r="Q29" s="42" t="s">
        <v>100</v>
      </c>
      <c r="R29" s="42" t="s">
        <v>62</v>
      </c>
      <c r="S29" s="42" t="s">
        <v>63</v>
      </c>
      <c r="T29" s="42" t="s">
        <v>63</v>
      </c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42" t="s">
        <v>52</v>
      </c>
      <c r="AS29" s="42" t="s">
        <v>52</v>
      </c>
      <c r="AT29" s="33"/>
      <c r="AU29" s="42" t="s">
        <v>104</v>
      </c>
      <c r="AV29" s="33">
        <v>9</v>
      </c>
    </row>
    <row r="30" spans="1:48" ht="30" customHeight="1" x14ac:dyDescent="0.3">
      <c r="A30" s="61"/>
      <c r="B30" s="61"/>
      <c r="C30" s="70"/>
      <c r="D30" s="61"/>
      <c r="E30" s="61"/>
      <c r="F30" s="61"/>
      <c r="G30" s="61"/>
      <c r="H30" s="61"/>
      <c r="I30" s="61"/>
      <c r="J30" s="61"/>
      <c r="K30" s="61"/>
      <c r="L30" s="61"/>
      <c r="M30" s="61"/>
    </row>
    <row r="31" spans="1:48" ht="30" customHeight="1" x14ac:dyDescent="0.3">
      <c r="A31" s="54" t="s">
        <v>65</v>
      </c>
      <c r="B31" s="62"/>
      <c r="C31" s="71"/>
      <c r="D31" s="62"/>
      <c r="E31" s="62"/>
      <c r="F31" s="72"/>
      <c r="G31" s="62"/>
      <c r="H31" s="72"/>
      <c r="I31" s="62"/>
      <c r="J31" s="72"/>
      <c r="K31" s="62"/>
      <c r="L31" s="72"/>
      <c r="M31" s="62"/>
      <c r="N31" s="37" t="s">
        <v>66</v>
      </c>
    </row>
    <row r="32" spans="1:48" ht="30" customHeight="1" x14ac:dyDescent="0.3">
      <c r="A32" s="67" t="s">
        <v>105</v>
      </c>
      <c r="B32" s="48" t="s">
        <v>52</v>
      </c>
      <c r="C32" s="68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33"/>
      <c r="O32" s="33"/>
      <c r="P32" s="33"/>
      <c r="Q32" s="42" t="s">
        <v>106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:48" ht="30" customHeight="1" x14ac:dyDescent="0.3">
      <c r="A33" s="51" t="s">
        <v>107</v>
      </c>
      <c r="B33" s="51" t="s">
        <v>108</v>
      </c>
      <c r="C33" s="49" t="s">
        <v>109</v>
      </c>
      <c r="D33" s="61">
        <v>2</v>
      </c>
      <c r="E33" s="69"/>
      <c r="F33" s="69"/>
      <c r="G33" s="69"/>
      <c r="H33" s="69"/>
      <c r="I33" s="69"/>
      <c r="J33" s="69"/>
      <c r="K33" s="69"/>
      <c r="L33" s="69"/>
      <c r="M33" s="51"/>
      <c r="N33" s="42" t="s">
        <v>110</v>
      </c>
      <c r="O33" s="42" t="s">
        <v>52</v>
      </c>
      <c r="P33" s="42" t="s">
        <v>52</v>
      </c>
      <c r="Q33" s="42" t="s">
        <v>106</v>
      </c>
      <c r="R33" s="42" t="s">
        <v>63</v>
      </c>
      <c r="S33" s="42" t="s">
        <v>63</v>
      </c>
      <c r="T33" s="42" t="s">
        <v>62</v>
      </c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42" t="s">
        <v>52</v>
      </c>
      <c r="AS33" s="42" t="s">
        <v>52</v>
      </c>
      <c r="AT33" s="33"/>
      <c r="AU33" s="42" t="s">
        <v>111</v>
      </c>
      <c r="AV33" s="33">
        <v>54</v>
      </c>
    </row>
    <row r="34" spans="1:48" ht="30" customHeight="1" x14ac:dyDescent="0.3">
      <c r="A34" s="51" t="s">
        <v>112</v>
      </c>
      <c r="B34" s="51" t="s">
        <v>113</v>
      </c>
      <c r="C34" s="49" t="s">
        <v>109</v>
      </c>
      <c r="D34" s="61">
        <v>2</v>
      </c>
      <c r="E34" s="69"/>
      <c r="F34" s="69"/>
      <c r="G34" s="69"/>
      <c r="H34" s="69"/>
      <c r="I34" s="69"/>
      <c r="J34" s="69"/>
      <c r="K34" s="69"/>
      <c r="L34" s="69"/>
      <c r="M34" s="51"/>
      <c r="N34" s="42" t="s">
        <v>114</v>
      </c>
      <c r="O34" s="42" t="s">
        <v>52</v>
      </c>
      <c r="P34" s="42" t="s">
        <v>52</v>
      </c>
      <c r="Q34" s="42" t="s">
        <v>106</v>
      </c>
      <c r="R34" s="42" t="s">
        <v>63</v>
      </c>
      <c r="S34" s="42" t="s">
        <v>63</v>
      </c>
      <c r="T34" s="42" t="s">
        <v>62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42" t="s">
        <v>52</v>
      </c>
      <c r="AS34" s="42" t="s">
        <v>52</v>
      </c>
      <c r="AT34" s="33"/>
      <c r="AU34" s="42" t="s">
        <v>115</v>
      </c>
      <c r="AV34" s="33">
        <v>55</v>
      </c>
    </row>
    <row r="35" spans="1:48" ht="30" customHeight="1" x14ac:dyDescent="0.3">
      <c r="A35" s="51" t="s">
        <v>116</v>
      </c>
      <c r="B35" s="51" t="s">
        <v>117</v>
      </c>
      <c r="C35" s="49" t="s">
        <v>118</v>
      </c>
      <c r="D35" s="61">
        <v>1</v>
      </c>
      <c r="E35" s="69"/>
      <c r="F35" s="69"/>
      <c r="G35" s="69"/>
      <c r="H35" s="69"/>
      <c r="I35" s="69"/>
      <c r="J35" s="69"/>
      <c r="K35" s="69"/>
      <c r="L35" s="69"/>
      <c r="M35" s="51"/>
      <c r="N35" s="42" t="s">
        <v>119</v>
      </c>
      <c r="O35" s="42" t="s">
        <v>52</v>
      </c>
      <c r="P35" s="42" t="s">
        <v>52</v>
      </c>
      <c r="Q35" s="42" t="s">
        <v>106</v>
      </c>
      <c r="R35" s="42" t="s">
        <v>63</v>
      </c>
      <c r="S35" s="42" t="s">
        <v>63</v>
      </c>
      <c r="T35" s="42" t="s">
        <v>62</v>
      </c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42" t="s">
        <v>52</v>
      </c>
      <c r="AS35" s="42" t="s">
        <v>52</v>
      </c>
      <c r="AT35" s="33"/>
      <c r="AU35" s="42" t="s">
        <v>120</v>
      </c>
      <c r="AV35" s="33">
        <v>56</v>
      </c>
    </row>
    <row r="36" spans="1:48" ht="30" customHeight="1" x14ac:dyDescent="0.3">
      <c r="A36" s="51" t="s">
        <v>121</v>
      </c>
      <c r="B36" s="51" t="s">
        <v>122</v>
      </c>
      <c r="C36" s="49" t="s">
        <v>109</v>
      </c>
      <c r="D36" s="61">
        <v>2</v>
      </c>
      <c r="E36" s="69"/>
      <c r="F36" s="69"/>
      <c r="G36" s="69"/>
      <c r="H36" s="69"/>
      <c r="I36" s="69"/>
      <c r="J36" s="69"/>
      <c r="K36" s="69"/>
      <c r="L36" s="69"/>
      <c r="M36" s="51"/>
      <c r="N36" s="42" t="s">
        <v>123</v>
      </c>
      <c r="O36" s="42" t="s">
        <v>52</v>
      </c>
      <c r="P36" s="42" t="s">
        <v>52</v>
      </c>
      <c r="Q36" s="42" t="s">
        <v>106</v>
      </c>
      <c r="R36" s="42" t="s">
        <v>63</v>
      </c>
      <c r="S36" s="42" t="s">
        <v>63</v>
      </c>
      <c r="T36" s="42" t="s">
        <v>62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42" t="s">
        <v>52</v>
      </c>
      <c r="AS36" s="42" t="s">
        <v>52</v>
      </c>
      <c r="AT36" s="33"/>
      <c r="AU36" s="42" t="s">
        <v>124</v>
      </c>
      <c r="AV36" s="33">
        <v>57</v>
      </c>
    </row>
    <row r="37" spans="1:48" ht="30" customHeight="1" x14ac:dyDescent="0.3">
      <c r="A37" s="51" t="s">
        <v>125</v>
      </c>
      <c r="B37" s="51" t="s">
        <v>126</v>
      </c>
      <c r="C37" s="49" t="s">
        <v>127</v>
      </c>
      <c r="D37" s="61">
        <v>1</v>
      </c>
      <c r="E37" s="69"/>
      <c r="F37" s="69"/>
      <c r="G37" s="69"/>
      <c r="H37" s="69"/>
      <c r="I37" s="69"/>
      <c r="J37" s="69"/>
      <c r="K37" s="69"/>
      <c r="L37" s="69"/>
      <c r="M37" s="51"/>
      <c r="N37" s="42" t="s">
        <v>128</v>
      </c>
      <c r="O37" s="42" t="s">
        <v>52</v>
      </c>
      <c r="P37" s="42" t="s">
        <v>52</v>
      </c>
      <c r="Q37" s="42" t="s">
        <v>106</v>
      </c>
      <c r="R37" s="42" t="s">
        <v>62</v>
      </c>
      <c r="S37" s="42" t="s">
        <v>63</v>
      </c>
      <c r="T37" s="42" t="s">
        <v>63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42" t="s">
        <v>52</v>
      </c>
      <c r="AS37" s="42" t="s">
        <v>52</v>
      </c>
      <c r="AT37" s="33"/>
      <c r="AU37" s="42" t="s">
        <v>129</v>
      </c>
      <c r="AV37" s="33">
        <v>60</v>
      </c>
    </row>
    <row r="38" spans="1:48" ht="30" customHeight="1" x14ac:dyDescent="0.3">
      <c r="A38" s="51" t="s">
        <v>130</v>
      </c>
      <c r="B38" s="51" t="s">
        <v>131</v>
      </c>
      <c r="C38" s="49" t="s">
        <v>132</v>
      </c>
      <c r="D38" s="61">
        <v>2</v>
      </c>
      <c r="E38" s="69"/>
      <c r="F38" s="69"/>
      <c r="G38" s="69"/>
      <c r="H38" s="69"/>
      <c r="I38" s="69"/>
      <c r="J38" s="69"/>
      <c r="K38" s="69"/>
      <c r="L38" s="69"/>
      <c r="M38" s="51"/>
      <c r="N38" s="42" t="s">
        <v>133</v>
      </c>
      <c r="O38" s="42" t="s">
        <v>52</v>
      </c>
      <c r="P38" s="42" t="s">
        <v>52</v>
      </c>
      <c r="Q38" s="42" t="s">
        <v>106</v>
      </c>
      <c r="R38" s="42" t="s">
        <v>62</v>
      </c>
      <c r="S38" s="42" t="s">
        <v>63</v>
      </c>
      <c r="T38" s="42" t="s">
        <v>63</v>
      </c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42" t="s">
        <v>52</v>
      </c>
      <c r="AS38" s="42" t="s">
        <v>52</v>
      </c>
      <c r="AT38" s="33"/>
      <c r="AU38" s="42" t="s">
        <v>134</v>
      </c>
      <c r="AV38" s="33">
        <v>61</v>
      </c>
    </row>
    <row r="39" spans="1:48" ht="30" customHeight="1" x14ac:dyDescent="0.3">
      <c r="A39" s="51" t="s">
        <v>135</v>
      </c>
      <c r="B39" s="51" t="s">
        <v>131</v>
      </c>
      <c r="C39" s="49" t="s">
        <v>132</v>
      </c>
      <c r="D39" s="61">
        <v>2</v>
      </c>
      <c r="E39" s="69"/>
      <c r="F39" s="69"/>
      <c r="G39" s="69"/>
      <c r="H39" s="69"/>
      <c r="I39" s="69"/>
      <c r="J39" s="69"/>
      <c r="K39" s="69"/>
      <c r="L39" s="69"/>
      <c r="M39" s="51"/>
      <c r="N39" s="42" t="s">
        <v>136</v>
      </c>
      <c r="O39" s="42" t="s">
        <v>52</v>
      </c>
      <c r="P39" s="42" t="s">
        <v>52</v>
      </c>
      <c r="Q39" s="42" t="s">
        <v>106</v>
      </c>
      <c r="R39" s="42" t="s">
        <v>62</v>
      </c>
      <c r="S39" s="42" t="s">
        <v>63</v>
      </c>
      <c r="T39" s="42" t="s">
        <v>63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42" t="s">
        <v>52</v>
      </c>
      <c r="AS39" s="42" t="s">
        <v>52</v>
      </c>
      <c r="AT39" s="33"/>
      <c r="AU39" s="42" t="s">
        <v>137</v>
      </c>
      <c r="AV39" s="33">
        <v>62</v>
      </c>
    </row>
    <row r="40" spans="1:48" ht="30" customHeight="1" x14ac:dyDescent="0.3">
      <c r="A40" s="51" t="s">
        <v>138</v>
      </c>
      <c r="B40" s="51" t="s">
        <v>139</v>
      </c>
      <c r="C40" s="49" t="s">
        <v>60</v>
      </c>
      <c r="D40" s="61">
        <v>1.17</v>
      </c>
      <c r="E40" s="69"/>
      <c r="F40" s="69"/>
      <c r="G40" s="69"/>
      <c r="H40" s="69"/>
      <c r="I40" s="69"/>
      <c r="J40" s="69"/>
      <c r="K40" s="69"/>
      <c r="L40" s="69"/>
      <c r="M40" s="51"/>
      <c r="N40" s="42" t="s">
        <v>140</v>
      </c>
      <c r="O40" s="42" t="s">
        <v>52</v>
      </c>
      <c r="P40" s="42" t="s">
        <v>52</v>
      </c>
      <c r="Q40" s="42" t="s">
        <v>106</v>
      </c>
      <c r="R40" s="42" t="s">
        <v>62</v>
      </c>
      <c r="S40" s="42" t="s">
        <v>63</v>
      </c>
      <c r="T40" s="42" t="s">
        <v>63</v>
      </c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42" t="s">
        <v>52</v>
      </c>
      <c r="AS40" s="42" t="s">
        <v>52</v>
      </c>
      <c r="AT40" s="33"/>
      <c r="AU40" s="42" t="s">
        <v>141</v>
      </c>
      <c r="AV40" s="33">
        <v>78</v>
      </c>
    </row>
    <row r="41" spans="1:48" ht="30" customHeight="1" x14ac:dyDescent="0.3">
      <c r="A41" s="51" t="s">
        <v>142</v>
      </c>
      <c r="B41" s="51" t="s">
        <v>143</v>
      </c>
      <c r="C41" s="49" t="s">
        <v>60</v>
      </c>
      <c r="D41" s="61">
        <v>1.17</v>
      </c>
      <c r="E41" s="69"/>
      <c r="F41" s="69"/>
      <c r="G41" s="69"/>
      <c r="H41" s="69"/>
      <c r="I41" s="69"/>
      <c r="J41" s="69"/>
      <c r="K41" s="69"/>
      <c r="L41" s="69"/>
      <c r="M41" s="51"/>
      <c r="N41" s="42" t="s">
        <v>144</v>
      </c>
      <c r="O41" s="42" t="s">
        <v>52</v>
      </c>
      <c r="P41" s="42" t="s">
        <v>52</v>
      </c>
      <c r="Q41" s="42" t="s">
        <v>106</v>
      </c>
      <c r="R41" s="42" t="s">
        <v>62</v>
      </c>
      <c r="S41" s="42" t="s">
        <v>63</v>
      </c>
      <c r="T41" s="42" t="s">
        <v>63</v>
      </c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42" t="s">
        <v>52</v>
      </c>
      <c r="AS41" s="42" t="s">
        <v>52</v>
      </c>
      <c r="AT41" s="33"/>
      <c r="AU41" s="42" t="s">
        <v>145</v>
      </c>
      <c r="AV41" s="33">
        <v>79</v>
      </c>
    </row>
    <row r="42" spans="1:48" ht="30" customHeight="1" x14ac:dyDescent="0.3">
      <c r="A42" s="51" t="s">
        <v>146</v>
      </c>
      <c r="B42" s="51" t="s">
        <v>147</v>
      </c>
      <c r="C42" s="49" t="s">
        <v>60</v>
      </c>
      <c r="D42" s="61">
        <v>1.17</v>
      </c>
      <c r="E42" s="69"/>
      <c r="F42" s="69"/>
      <c r="G42" s="69"/>
      <c r="H42" s="69"/>
      <c r="I42" s="69"/>
      <c r="J42" s="69"/>
      <c r="K42" s="69"/>
      <c r="L42" s="69"/>
      <c r="M42" s="51"/>
      <c r="N42" s="42" t="s">
        <v>148</v>
      </c>
      <c r="O42" s="42" t="s">
        <v>52</v>
      </c>
      <c r="P42" s="42" t="s">
        <v>52</v>
      </c>
      <c r="Q42" s="42" t="s">
        <v>106</v>
      </c>
      <c r="R42" s="42" t="s">
        <v>62</v>
      </c>
      <c r="S42" s="42" t="s">
        <v>63</v>
      </c>
      <c r="T42" s="42" t="s">
        <v>63</v>
      </c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42" t="s">
        <v>52</v>
      </c>
      <c r="AS42" s="42" t="s">
        <v>52</v>
      </c>
      <c r="AT42" s="33"/>
      <c r="AU42" s="42" t="s">
        <v>149</v>
      </c>
      <c r="AV42" s="33">
        <v>80</v>
      </c>
    </row>
    <row r="43" spans="1:48" ht="30" customHeight="1" x14ac:dyDescent="0.3">
      <c r="A43" s="61"/>
      <c r="B43" s="61"/>
      <c r="C43" s="70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48" ht="30" customHeight="1" x14ac:dyDescent="0.3">
      <c r="A44" s="61"/>
      <c r="B44" s="61"/>
      <c r="C44" s="70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48" ht="30" customHeight="1" x14ac:dyDescent="0.3">
      <c r="A45" s="54" t="s">
        <v>65</v>
      </c>
      <c r="B45" s="62"/>
      <c r="C45" s="71"/>
      <c r="D45" s="62"/>
      <c r="E45" s="62"/>
      <c r="F45" s="72"/>
      <c r="G45" s="62"/>
      <c r="H45" s="72"/>
      <c r="I45" s="62"/>
      <c r="J45" s="72"/>
      <c r="K45" s="62"/>
      <c r="L45" s="72"/>
      <c r="M45" s="62"/>
      <c r="N45" s="37" t="s">
        <v>66</v>
      </c>
    </row>
    <row r="46" spans="1:48" ht="30" customHeight="1" x14ac:dyDescent="0.3">
      <c r="A46" s="67" t="s">
        <v>150</v>
      </c>
      <c r="B46" s="48" t="s">
        <v>52</v>
      </c>
      <c r="C46" s="68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33"/>
      <c r="O46" s="33"/>
      <c r="P46" s="33"/>
      <c r="Q46" s="42" t="s">
        <v>151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</row>
    <row r="47" spans="1:48" ht="30" customHeight="1" x14ac:dyDescent="0.3">
      <c r="A47" s="51" t="s">
        <v>152</v>
      </c>
      <c r="B47" s="51" t="s">
        <v>153</v>
      </c>
      <c r="C47" s="49" t="s">
        <v>154</v>
      </c>
      <c r="D47" s="61">
        <v>30</v>
      </c>
      <c r="E47" s="69"/>
      <c r="F47" s="69"/>
      <c r="G47" s="69"/>
      <c r="H47" s="69"/>
      <c r="I47" s="69"/>
      <c r="J47" s="69"/>
      <c r="K47" s="69"/>
      <c r="L47" s="69"/>
      <c r="M47" s="51"/>
      <c r="N47" s="42" t="s">
        <v>155</v>
      </c>
      <c r="O47" s="42" t="s">
        <v>52</v>
      </c>
      <c r="P47" s="42" t="s">
        <v>52</v>
      </c>
      <c r="Q47" s="42" t="s">
        <v>151</v>
      </c>
      <c r="R47" s="42" t="s">
        <v>62</v>
      </c>
      <c r="S47" s="42" t="s">
        <v>63</v>
      </c>
      <c r="T47" s="42" t="s">
        <v>63</v>
      </c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42" t="s">
        <v>52</v>
      </c>
      <c r="AS47" s="42" t="s">
        <v>52</v>
      </c>
      <c r="AT47" s="33"/>
      <c r="AU47" s="42" t="s">
        <v>156</v>
      </c>
      <c r="AV47" s="33">
        <v>77</v>
      </c>
    </row>
    <row r="48" spans="1:48" ht="30" customHeight="1" x14ac:dyDescent="0.3">
      <c r="A48" s="51" t="s">
        <v>157</v>
      </c>
      <c r="B48" s="51" t="s">
        <v>158</v>
      </c>
      <c r="C48" s="49" t="s">
        <v>154</v>
      </c>
      <c r="D48" s="61">
        <v>141.06</v>
      </c>
      <c r="E48" s="69"/>
      <c r="F48" s="69"/>
      <c r="G48" s="69"/>
      <c r="H48" s="69"/>
      <c r="I48" s="69"/>
      <c r="J48" s="69"/>
      <c r="K48" s="69"/>
      <c r="L48" s="69"/>
      <c r="M48" s="51"/>
      <c r="N48" s="42" t="s">
        <v>159</v>
      </c>
      <c r="O48" s="42" t="s">
        <v>52</v>
      </c>
      <c r="P48" s="42" t="s">
        <v>52</v>
      </c>
      <c r="Q48" s="42" t="s">
        <v>151</v>
      </c>
      <c r="R48" s="42" t="s">
        <v>62</v>
      </c>
      <c r="S48" s="42" t="s">
        <v>63</v>
      </c>
      <c r="T48" s="42" t="s">
        <v>63</v>
      </c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42" t="s">
        <v>52</v>
      </c>
      <c r="AS48" s="42" t="s">
        <v>52</v>
      </c>
      <c r="AT48" s="33"/>
      <c r="AU48" s="42" t="s">
        <v>160</v>
      </c>
      <c r="AV48" s="33">
        <v>25</v>
      </c>
    </row>
    <row r="49" spans="1:48" ht="30" customHeight="1" x14ac:dyDescent="0.3">
      <c r="A49" s="61"/>
      <c r="B49" s="61"/>
      <c r="C49" s="70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48" ht="30" customHeight="1" x14ac:dyDescent="0.3">
      <c r="A50" s="61"/>
      <c r="B50" s="61"/>
      <c r="C50" s="70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48" ht="30" customHeight="1" x14ac:dyDescent="0.3">
      <c r="A51" s="54" t="s">
        <v>65</v>
      </c>
      <c r="B51" s="62"/>
      <c r="C51" s="71"/>
      <c r="D51" s="62"/>
      <c r="E51" s="62"/>
      <c r="F51" s="72"/>
      <c r="G51" s="62"/>
      <c r="H51" s="72"/>
      <c r="I51" s="62"/>
      <c r="J51" s="72"/>
      <c r="K51" s="62"/>
      <c r="L51" s="72"/>
      <c r="M51" s="62"/>
      <c r="N51" s="37" t="s">
        <v>66</v>
      </c>
    </row>
    <row r="52" spans="1:48" ht="30" customHeight="1" x14ac:dyDescent="0.3">
      <c r="A52" s="67" t="s">
        <v>161</v>
      </c>
      <c r="B52" s="48" t="s">
        <v>52</v>
      </c>
      <c r="C52" s="68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33"/>
      <c r="O52" s="33"/>
      <c r="P52" s="33"/>
      <c r="Q52" s="42" t="s">
        <v>162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  <row r="53" spans="1:48" ht="30" customHeight="1" x14ac:dyDescent="0.3">
      <c r="A53" s="51" t="s">
        <v>163</v>
      </c>
      <c r="B53" s="51" t="s">
        <v>164</v>
      </c>
      <c r="C53" s="49" t="s">
        <v>71</v>
      </c>
      <c r="D53" s="61">
        <v>18.170000000000002</v>
      </c>
      <c r="E53" s="69"/>
      <c r="F53" s="69"/>
      <c r="G53" s="69"/>
      <c r="H53" s="69"/>
      <c r="I53" s="69"/>
      <c r="J53" s="69"/>
      <c r="K53" s="69"/>
      <c r="L53" s="69"/>
      <c r="M53" s="51"/>
      <c r="N53" s="42" t="s">
        <v>165</v>
      </c>
      <c r="O53" s="42" t="s">
        <v>52</v>
      </c>
      <c r="P53" s="42" t="s">
        <v>52</v>
      </c>
      <c r="Q53" s="42" t="s">
        <v>162</v>
      </c>
      <c r="R53" s="42" t="s">
        <v>63</v>
      </c>
      <c r="S53" s="42" t="s">
        <v>63</v>
      </c>
      <c r="T53" s="42" t="s">
        <v>62</v>
      </c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42" t="s">
        <v>52</v>
      </c>
      <c r="AS53" s="42" t="s">
        <v>52</v>
      </c>
      <c r="AT53" s="33"/>
      <c r="AU53" s="42" t="s">
        <v>166</v>
      </c>
      <c r="AV53" s="33">
        <v>41</v>
      </c>
    </row>
    <row r="54" spans="1:48" ht="30" customHeight="1" x14ac:dyDescent="0.3">
      <c r="A54" s="51" t="s">
        <v>167</v>
      </c>
      <c r="B54" s="51" t="s">
        <v>168</v>
      </c>
      <c r="C54" s="49" t="s">
        <v>169</v>
      </c>
      <c r="D54" s="61">
        <v>212</v>
      </c>
      <c r="E54" s="69"/>
      <c r="F54" s="69"/>
      <c r="G54" s="69"/>
      <c r="H54" s="69"/>
      <c r="I54" s="69"/>
      <c r="J54" s="69"/>
      <c r="K54" s="69"/>
      <c r="L54" s="69"/>
      <c r="M54" s="51"/>
      <c r="N54" s="42" t="s">
        <v>170</v>
      </c>
      <c r="O54" s="42" t="s">
        <v>52</v>
      </c>
      <c r="P54" s="42" t="s">
        <v>52</v>
      </c>
      <c r="Q54" s="42" t="s">
        <v>162</v>
      </c>
      <c r="R54" s="42" t="s">
        <v>63</v>
      </c>
      <c r="S54" s="42" t="s">
        <v>63</v>
      </c>
      <c r="T54" s="42" t="s">
        <v>62</v>
      </c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42" t="s">
        <v>52</v>
      </c>
      <c r="AS54" s="42" t="s">
        <v>52</v>
      </c>
      <c r="AT54" s="33"/>
      <c r="AU54" s="42" t="s">
        <v>171</v>
      </c>
      <c r="AV54" s="33">
        <v>42</v>
      </c>
    </row>
    <row r="55" spans="1:48" ht="30" customHeight="1" x14ac:dyDescent="0.3">
      <c r="A55" s="61"/>
      <c r="B55" s="61"/>
      <c r="C55" s="70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48" ht="30" customHeight="1" x14ac:dyDescent="0.3">
      <c r="A56" s="61"/>
      <c r="B56" s="61"/>
      <c r="C56" s="70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48" ht="30" customHeight="1" x14ac:dyDescent="0.3">
      <c r="A57" s="61"/>
      <c r="B57" s="61"/>
      <c r="C57" s="70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48" ht="30" customHeight="1" x14ac:dyDescent="0.3">
      <c r="A58" s="54" t="s">
        <v>65</v>
      </c>
      <c r="B58" s="62"/>
      <c r="C58" s="71"/>
      <c r="D58" s="62"/>
      <c r="E58" s="62"/>
      <c r="F58" s="72"/>
      <c r="G58" s="62"/>
      <c r="H58" s="72"/>
      <c r="I58" s="62"/>
      <c r="J58" s="72"/>
      <c r="K58" s="62"/>
      <c r="L58" s="72"/>
      <c r="M58" s="62"/>
      <c r="N58" s="37" t="s">
        <v>66</v>
      </c>
    </row>
    <row r="59" spans="1:48" ht="30" customHeight="1" x14ac:dyDescent="0.3">
      <c r="A59" s="67" t="s">
        <v>174</v>
      </c>
      <c r="B59" s="48" t="s">
        <v>52</v>
      </c>
      <c r="C59" s="68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33"/>
      <c r="O59" s="33"/>
      <c r="P59" s="33"/>
      <c r="Q59" s="42" t="s">
        <v>175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</row>
    <row r="60" spans="1:48" ht="30" customHeight="1" x14ac:dyDescent="0.3">
      <c r="A60" s="51" t="s">
        <v>176</v>
      </c>
      <c r="B60" s="51" t="s">
        <v>177</v>
      </c>
      <c r="C60" s="49" t="s">
        <v>60</v>
      </c>
      <c r="D60" s="61">
        <v>379.09</v>
      </c>
      <c r="E60" s="69"/>
      <c r="F60" s="69"/>
      <c r="G60" s="69"/>
      <c r="H60" s="69"/>
      <c r="I60" s="69"/>
      <c r="J60" s="69"/>
      <c r="K60" s="69"/>
      <c r="L60" s="69"/>
      <c r="M60" s="51"/>
      <c r="N60" s="42" t="s">
        <v>178</v>
      </c>
      <c r="O60" s="42" t="s">
        <v>52</v>
      </c>
      <c r="P60" s="42" t="s">
        <v>52</v>
      </c>
      <c r="Q60" s="42" t="s">
        <v>175</v>
      </c>
      <c r="R60" s="42" t="s">
        <v>62</v>
      </c>
      <c r="S60" s="42" t="s">
        <v>63</v>
      </c>
      <c r="T60" s="42" t="s">
        <v>63</v>
      </c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42" t="s">
        <v>52</v>
      </c>
      <c r="AS60" s="42" t="s">
        <v>52</v>
      </c>
      <c r="AT60" s="33"/>
      <c r="AU60" s="42" t="s">
        <v>179</v>
      </c>
      <c r="AV60" s="33">
        <v>65</v>
      </c>
    </row>
    <row r="61" spans="1:48" ht="30" customHeight="1" x14ac:dyDescent="0.3">
      <c r="A61" s="51" t="s">
        <v>180</v>
      </c>
      <c r="B61" s="51" t="s">
        <v>52</v>
      </c>
      <c r="C61" s="49" t="s">
        <v>60</v>
      </c>
      <c r="D61" s="61">
        <v>12.77</v>
      </c>
      <c r="E61" s="69"/>
      <c r="F61" s="69"/>
      <c r="G61" s="69"/>
      <c r="H61" s="69"/>
      <c r="I61" s="69"/>
      <c r="J61" s="69"/>
      <c r="K61" s="69"/>
      <c r="L61" s="69"/>
      <c r="M61" s="51"/>
      <c r="N61" s="42" t="s">
        <v>181</v>
      </c>
      <c r="O61" s="42" t="s">
        <v>52</v>
      </c>
      <c r="P61" s="42" t="s">
        <v>52</v>
      </c>
      <c r="Q61" s="42" t="s">
        <v>175</v>
      </c>
      <c r="R61" s="42" t="s">
        <v>62</v>
      </c>
      <c r="S61" s="42" t="s">
        <v>63</v>
      </c>
      <c r="T61" s="42" t="s">
        <v>63</v>
      </c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42" t="s">
        <v>52</v>
      </c>
      <c r="AS61" s="42" t="s">
        <v>52</v>
      </c>
      <c r="AT61" s="33"/>
      <c r="AU61" s="42" t="s">
        <v>182</v>
      </c>
      <c r="AV61" s="33">
        <v>28</v>
      </c>
    </row>
    <row r="62" spans="1:48" ht="30" customHeight="1" x14ac:dyDescent="0.3">
      <c r="A62" s="51" t="s">
        <v>183</v>
      </c>
      <c r="B62" s="51" t="s">
        <v>52</v>
      </c>
      <c r="C62" s="49" t="s">
        <v>60</v>
      </c>
      <c r="D62" s="61">
        <v>9.0399999999999991</v>
      </c>
      <c r="E62" s="69"/>
      <c r="F62" s="69"/>
      <c r="G62" s="69"/>
      <c r="H62" s="69"/>
      <c r="I62" s="69"/>
      <c r="J62" s="69"/>
      <c r="K62" s="69"/>
      <c r="L62" s="69"/>
      <c r="M62" s="51"/>
      <c r="N62" s="42" t="s">
        <v>184</v>
      </c>
      <c r="O62" s="42" t="s">
        <v>52</v>
      </c>
      <c r="P62" s="42" t="s">
        <v>52</v>
      </c>
      <c r="Q62" s="42" t="s">
        <v>175</v>
      </c>
      <c r="R62" s="42" t="s">
        <v>62</v>
      </c>
      <c r="S62" s="42" t="s">
        <v>63</v>
      </c>
      <c r="T62" s="42" t="s">
        <v>63</v>
      </c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42" t="s">
        <v>52</v>
      </c>
      <c r="AS62" s="42" t="s">
        <v>52</v>
      </c>
      <c r="AT62" s="33"/>
      <c r="AU62" s="42" t="s">
        <v>185</v>
      </c>
      <c r="AV62" s="33">
        <v>66</v>
      </c>
    </row>
    <row r="63" spans="1:48" ht="30" customHeight="1" x14ac:dyDescent="0.3">
      <c r="A63" s="51" t="s">
        <v>186</v>
      </c>
      <c r="B63" s="51" t="s">
        <v>52</v>
      </c>
      <c r="C63" s="49" t="s">
        <v>127</v>
      </c>
      <c r="D63" s="61">
        <v>6</v>
      </c>
      <c r="E63" s="69"/>
      <c r="F63" s="69"/>
      <c r="G63" s="69"/>
      <c r="H63" s="69"/>
      <c r="I63" s="69"/>
      <c r="J63" s="69"/>
      <c r="K63" s="69"/>
      <c r="L63" s="69"/>
      <c r="M63" s="51"/>
      <c r="N63" s="42" t="s">
        <v>187</v>
      </c>
      <c r="O63" s="42" t="s">
        <v>52</v>
      </c>
      <c r="P63" s="42" t="s">
        <v>52</v>
      </c>
      <c r="Q63" s="42" t="s">
        <v>175</v>
      </c>
      <c r="R63" s="42" t="s">
        <v>62</v>
      </c>
      <c r="S63" s="42" t="s">
        <v>63</v>
      </c>
      <c r="T63" s="42" t="s">
        <v>63</v>
      </c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42" t="s">
        <v>52</v>
      </c>
      <c r="AS63" s="42" t="s">
        <v>52</v>
      </c>
      <c r="AT63" s="33"/>
      <c r="AU63" s="42" t="s">
        <v>188</v>
      </c>
      <c r="AV63" s="33">
        <v>67</v>
      </c>
    </row>
    <row r="64" spans="1:48" ht="30" customHeight="1" x14ac:dyDescent="0.3">
      <c r="A64" s="51" t="s">
        <v>189</v>
      </c>
      <c r="B64" s="51" t="s">
        <v>52</v>
      </c>
      <c r="C64" s="49" t="s">
        <v>154</v>
      </c>
      <c r="D64" s="61">
        <v>8.1</v>
      </c>
      <c r="E64" s="69"/>
      <c r="F64" s="69"/>
      <c r="G64" s="69"/>
      <c r="H64" s="69"/>
      <c r="I64" s="69"/>
      <c r="J64" s="69"/>
      <c r="K64" s="69"/>
      <c r="L64" s="69"/>
      <c r="M64" s="51"/>
      <c r="N64" s="42" t="s">
        <v>190</v>
      </c>
      <c r="O64" s="42" t="s">
        <v>52</v>
      </c>
      <c r="P64" s="42" t="s">
        <v>52</v>
      </c>
      <c r="Q64" s="42" t="s">
        <v>175</v>
      </c>
      <c r="R64" s="42" t="s">
        <v>62</v>
      </c>
      <c r="S64" s="42" t="s">
        <v>63</v>
      </c>
      <c r="T64" s="42" t="s">
        <v>63</v>
      </c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42" t="s">
        <v>52</v>
      </c>
      <c r="AS64" s="42" t="s">
        <v>52</v>
      </c>
      <c r="AT64" s="33"/>
      <c r="AU64" s="42" t="s">
        <v>191</v>
      </c>
      <c r="AV64" s="33">
        <v>68</v>
      </c>
    </row>
    <row r="65" spans="1:48" ht="30" customHeight="1" x14ac:dyDescent="0.3">
      <c r="A65" s="51" t="s">
        <v>192</v>
      </c>
      <c r="B65" s="51" t="s">
        <v>52</v>
      </c>
      <c r="C65" s="49" t="s">
        <v>154</v>
      </c>
      <c r="D65" s="61">
        <v>40</v>
      </c>
      <c r="E65" s="69"/>
      <c r="F65" s="69"/>
      <c r="G65" s="69"/>
      <c r="H65" s="69"/>
      <c r="I65" s="69"/>
      <c r="J65" s="69"/>
      <c r="K65" s="69"/>
      <c r="L65" s="69"/>
      <c r="M65" s="51"/>
      <c r="N65" s="42" t="s">
        <v>193</v>
      </c>
      <c r="O65" s="42" t="s">
        <v>52</v>
      </c>
      <c r="P65" s="42" t="s">
        <v>52</v>
      </c>
      <c r="Q65" s="42" t="s">
        <v>175</v>
      </c>
      <c r="R65" s="42" t="s">
        <v>62</v>
      </c>
      <c r="S65" s="42" t="s">
        <v>63</v>
      </c>
      <c r="T65" s="42" t="s">
        <v>63</v>
      </c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42" t="s">
        <v>52</v>
      </c>
      <c r="AS65" s="42" t="s">
        <v>52</v>
      </c>
      <c r="AT65" s="33"/>
      <c r="AU65" s="42" t="s">
        <v>194</v>
      </c>
      <c r="AV65" s="33">
        <v>69</v>
      </c>
    </row>
    <row r="66" spans="1:48" ht="30" customHeight="1" x14ac:dyDescent="0.3">
      <c r="A66" s="51" t="s">
        <v>195</v>
      </c>
      <c r="B66" s="51" t="s">
        <v>52</v>
      </c>
      <c r="C66" s="49" t="s">
        <v>154</v>
      </c>
      <c r="D66" s="61">
        <v>28.8</v>
      </c>
      <c r="E66" s="69"/>
      <c r="F66" s="69"/>
      <c r="G66" s="69"/>
      <c r="H66" s="69"/>
      <c r="I66" s="69"/>
      <c r="J66" s="69"/>
      <c r="K66" s="69"/>
      <c r="L66" s="69"/>
      <c r="M66" s="51"/>
      <c r="N66" s="42" t="s">
        <v>196</v>
      </c>
      <c r="O66" s="42" t="s">
        <v>52</v>
      </c>
      <c r="P66" s="42" t="s">
        <v>52</v>
      </c>
      <c r="Q66" s="42" t="s">
        <v>175</v>
      </c>
      <c r="R66" s="42" t="s">
        <v>62</v>
      </c>
      <c r="S66" s="42" t="s">
        <v>63</v>
      </c>
      <c r="T66" s="42" t="s">
        <v>63</v>
      </c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42" t="s">
        <v>52</v>
      </c>
      <c r="AS66" s="42" t="s">
        <v>52</v>
      </c>
      <c r="AT66" s="33"/>
      <c r="AU66" s="42" t="s">
        <v>197</v>
      </c>
      <c r="AV66" s="33">
        <v>83</v>
      </c>
    </row>
    <row r="67" spans="1:48" ht="30" customHeight="1" x14ac:dyDescent="0.3">
      <c r="A67" s="51" t="s">
        <v>198</v>
      </c>
      <c r="B67" s="51" t="s">
        <v>199</v>
      </c>
      <c r="C67" s="49" t="s">
        <v>60</v>
      </c>
      <c r="D67" s="61">
        <v>116.28</v>
      </c>
      <c r="E67" s="69"/>
      <c r="F67" s="69"/>
      <c r="G67" s="69"/>
      <c r="H67" s="69"/>
      <c r="I67" s="69"/>
      <c r="J67" s="69"/>
      <c r="K67" s="69"/>
      <c r="L67" s="69"/>
      <c r="M67" s="51"/>
      <c r="N67" s="42" t="s">
        <v>200</v>
      </c>
      <c r="O67" s="42" t="s">
        <v>52</v>
      </c>
      <c r="P67" s="42" t="s">
        <v>52</v>
      </c>
      <c r="Q67" s="42" t="s">
        <v>175</v>
      </c>
      <c r="R67" s="42" t="s">
        <v>62</v>
      </c>
      <c r="S67" s="42" t="s">
        <v>63</v>
      </c>
      <c r="T67" s="42" t="s">
        <v>63</v>
      </c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42" t="s">
        <v>52</v>
      </c>
      <c r="AS67" s="42" t="s">
        <v>52</v>
      </c>
      <c r="AT67" s="33"/>
      <c r="AU67" s="42" t="s">
        <v>201</v>
      </c>
      <c r="AV67" s="33">
        <v>29</v>
      </c>
    </row>
    <row r="68" spans="1:48" ht="30" customHeight="1" x14ac:dyDescent="0.3">
      <c r="A68" s="51" t="s">
        <v>202</v>
      </c>
      <c r="B68" s="51" t="s">
        <v>203</v>
      </c>
      <c r="C68" s="49" t="s">
        <v>204</v>
      </c>
      <c r="D68" s="61">
        <v>2</v>
      </c>
      <c r="E68" s="69"/>
      <c r="F68" s="69"/>
      <c r="G68" s="69"/>
      <c r="H68" s="69"/>
      <c r="I68" s="69"/>
      <c r="J68" s="69"/>
      <c r="K68" s="69"/>
      <c r="L68" s="69"/>
      <c r="M68" s="51"/>
      <c r="N68" s="42" t="s">
        <v>205</v>
      </c>
      <c r="O68" s="42" t="s">
        <v>52</v>
      </c>
      <c r="P68" s="42" t="s">
        <v>52</v>
      </c>
      <c r="Q68" s="42" t="s">
        <v>175</v>
      </c>
      <c r="R68" s="42" t="s">
        <v>62</v>
      </c>
      <c r="S68" s="42" t="s">
        <v>63</v>
      </c>
      <c r="T68" s="42" t="s">
        <v>63</v>
      </c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42" t="s">
        <v>52</v>
      </c>
      <c r="AS68" s="42" t="s">
        <v>52</v>
      </c>
      <c r="AT68" s="33"/>
      <c r="AU68" s="42" t="s">
        <v>206</v>
      </c>
      <c r="AV68" s="33">
        <v>81</v>
      </c>
    </row>
    <row r="69" spans="1:48" ht="30" customHeight="1" x14ac:dyDescent="0.3">
      <c r="A69" s="51" t="s">
        <v>207</v>
      </c>
      <c r="B69" s="51" t="s">
        <v>52</v>
      </c>
      <c r="C69" s="49" t="s">
        <v>60</v>
      </c>
      <c r="D69" s="61">
        <v>116.28</v>
      </c>
      <c r="E69" s="69"/>
      <c r="F69" s="69"/>
      <c r="G69" s="69"/>
      <c r="H69" s="69"/>
      <c r="I69" s="69"/>
      <c r="J69" s="69"/>
      <c r="K69" s="69"/>
      <c r="L69" s="69"/>
      <c r="M69" s="51"/>
      <c r="N69" s="42" t="s">
        <v>208</v>
      </c>
      <c r="O69" s="42" t="s">
        <v>52</v>
      </c>
      <c r="P69" s="42" t="s">
        <v>52</v>
      </c>
      <c r="Q69" s="42" t="s">
        <v>175</v>
      </c>
      <c r="R69" s="42" t="s">
        <v>62</v>
      </c>
      <c r="S69" s="42" t="s">
        <v>63</v>
      </c>
      <c r="T69" s="42" t="s">
        <v>63</v>
      </c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42" t="s">
        <v>52</v>
      </c>
      <c r="AS69" s="42" t="s">
        <v>52</v>
      </c>
      <c r="AT69" s="33"/>
      <c r="AU69" s="42" t="s">
        <v>209</v>
      </c>
      <c r="AV69" s="33">
        <v>30</v>
      </c>
    </row>
    <row r="70" spans="1:48" ht="30" customHeight="1" x14ac:dyDescent="0.3">
      <c r="A70" s="51" t="s">
        <v>210</v>
      </c>
      <c r="B70" s="51" t="s">
        <v>52</v>
      </c>
      <c r="C70" s="49" t="s">
        <v>60</v>
      </c>
      <c r="D70" s="61">
        <v>3.78</v>
      </c>
      <c r="E70" s="69"/>
      <c r="F70" s="69"/>
      <c r="G70" s="69"/>
      <c r="H70" s="69"/>
      <c r="I70" s="69"/>
      <c r="J70" s="69"/>
      <c r="K70" s="69"/>
      <c r="L70" s="69"/>
      <c r="M70" s="51"/>
      <c r="N70" s="42" t="s">
        <v>211</v>
      </c>
      <c r="O70" s="42" t="s">
        <v>52</v>
      </c>
      <c r="P70" s="42" t="s">
        <v>52</v>
      </c>
      <c r="Q70" s="42" t="s">
        <v>175</v>
      </c>
      <c r="R70" s="42" t="s">
        <v>62</v>
      </c>
      <c r="S70" s="42" t="s">
        <v>63</v>
      </c>
      <c r="T70" s="42" t="s">
        <v>63</v>
      </c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42" t="s">
        <v>52</v>
      </c>
      <c r="AS70" s="42" t="s">
        <v>52</v>
      </c>
      <c r="AT70" s="33"/>
      <c r="AU70" s="42" t="s">
        <v>212</v>
      </c>
      <c r="AV70" s="33">
        <v>31</v>
      </c>
    </row>
    <row r="71" spans="1:48" ht="30" customHeight="1" x14ac:dyDescent="0.3">
      <c r="A71" s="61"/>
      <c r="B71" s="61"/>
      <c r="C71" s="70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1:48" ht="30" customHeight="1" x14ac:dyDescent="0.3">
      <c r="A72" s="61"/>
      <c r="B72" s="61"/>
      <c r="C72" s="70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1:48" ht="30" customHeight="1" x14ac:dyDescent="0.3">
      <c r="A73" s="61"/>
      <c r="B73" s="61"/>
      <c r="C73" s="70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1:48" ht="30" customHeight="1" x14ac:dyDescent="0.3">
      <c r="A74" s="61"/>
      <c r="B74" s="61"/>
      <c r="C74" s="70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1:48" ht="30" customHeight="1" x14ac:dyDescent="0.3">
      <c r="A75" s="54" t="s">
        <v>65</v>
      </c>
      <c r="B75" s="62"/>
      <c r="C75" s="71"/>
      <c r="D75" s="62"/>
      <c r="E75" s="62"/>
      <c r="F75" s="72"/>
      <c r="G75" s="62"/>
      <c r="H75" s="72"/>
      <c r="I75" s="62"/>
      <c r="J75" s="72"/>
      <c r="K75" s="62"/>
      <c r="L75" s="72"/>
      <c r="M75" s="62"/>
      <c r="N75" s="37" t="s">
        <v>66</v>
      </c>
    </row>
    <row r="76" spans="1:48" ht="30" customHeight="1" x14ac:dyDescent="0.3">
      <c r="A76" s="67" t="s">
        <v>213</v>
      </c>
      <c r="B76" s="48" t="s">
        <v>52</v>
      </c>
      <c r="C76" s="68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33"/>
      <c r="O76" s="33"/>
      <c r="P76" s="33"/>
      <c r="Q76" s="42" t="s">
        <v>214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ht="30" customHeight="1" x14ac:dyDescent="0.3">
      <c r="A77" s="51" t="s">
        <v>215</v>
      </c>
      <c r="B77" s="51" t="s">
        <v>216</v>
      </c>
      <c r="C77" s="49" t="s">
        <v>217</v>
      </c>
      <c r="D77" s="61">
        <v>15.35</v>
      </c>
      <c r="E77" s="69"/>
      <c r="F77" s="69"/>
      <c r="G77" s="69"/>
      <c r="H77" s="69"/>
      <c r="I77" s="69"/>
      <c r="J77" s="69"/>
      <c r="K77" s="69"/>
      <c r="L77" s="69"/>
      <c r="M77" s="51"/>
      <c r="N77" s="42" t="s">
        <v>218</v>
      </c>
      <c r="O77" s="42" t="s">
        <v>52</v>
      </c>
      <c r="P77" s="42" t="s">
        <v>52</v>
      </c>
      <c r="Q77" s="42" t="s">
        <v>214</v>
      </c>
      <c r="R77" s="42" t="s">
        <v>63</v>
      </c>
      <c r="S77" s="42" t="s">
        <v>63</v>
      </c>
      <c r="T77" s="42" t="s">
        <v>62</v>
      </c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42" t="s">
        <v>52</v>
      </c>
      <c r="AS77" s="42" t="s">
        <v>52</v>
      </c>
      <c r="AT77" s="33"/>
      <c r="AU77" s="42" t="s">
        <v>219</v>
      </c>
      <c r="AV77" s="33">
        <v>35</v>
      </c>
    </row>
    <row r="78" spans="1:48" ht="30" customHeight="1" x14ac:dyDescent="0.3">
      <c r="A78" s="61"/>
      <c r="B78" s="61"/>
      <c r="C78" s="70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1:48" ht="30" customHeight="1" x14ac:dyDescent="0.3">
      <c r="A79" s="61"/>
      <c r="B79" s="61"/>
      <c r="C79" s="70"/>
      <c r="D79" s="61"/>
      <c r="E79" s="61"/>
      <c r="F79" s="61"/>
      <c r="G79" s="61"/>
      <c r="H79" s="61"/>
      <c r="I79" s="61"/>
      <c r="J79" s="61"/>
      <c r="K79" s="61"/>
      <c r="L79" s="61"/>
      <c r="M79" s="61"/>
    </row>
    <row r="80" spans="1:48" ht="30" customHeight="1" x14ac:dyDescent="0.3">
      <c r="A80" s="54" t="s">
        <v>65</v>
      </c>
      <c r="B80" s="62"/>
      <c r="C80" s="71"/>
      <c r="D80" s="62"/>
      <c r="E80" s="62"/>
      <c r="F80" s="72"/>
      <c r="G80" s="62"/>
      <c r="H80" s="72"/>
      <c r="I80" s="62"/>
      <c r="J80" s="72"/>
      <c r="K80" s="62"/>
      <c r="L80" s="72"/>
      <c r="M80" s="62"/>
      <c r="N80" s="37" t="s">
        <v>66</v>
      </c>
    </row>
    <row r="81" spans="1:48" ht="30" customHeight="1" x14ac:dyDescent="0.3">
      <c r="A81" s="67" t="s">
        <v>220</v>
      </c>
      <c r="B81" s="48" t="s">
        <v>52</v>
      </c>
      <c r="C81" s="68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33"/>
      <c r="O81" s="33"/>
      <c r="P81" s="33"/>
      <c r="Q81" s="42" t="s">
        <v>221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ht="30" customHeight="1" x14ac:dyDescent="0.3">
      <c r="A82" s="51" t="s">
        <v>223</v>
      </c>
      <c r="B82" s="51" t="s">
        <v>224</v>
      </c>
      <c r="C82" s="49" t="s">
        <v>217</v>
      </c>
      <c r="D82" s="61">
        <v>12.15</v>
      </c>
      <c r="E82" s="69"/>
      <c r="F82" s="69"/>
      <c r="G82" s="69"/>
      <c r="H82" s="69"/>
      <c r="I82" s="69"/>
      <c r="J82" s="69"/>
      <c r="K82" s="69"/>
      <c r="L82" s="69"/>
      <c r="M82" s="51"/>
      <c r="N82" s="42" t="s">
        <v>225</v>
      </c>
      <c r="O82" s="42" t="s">
        <v>52</v>
      </c>
      <c r="P82" s="42" t="s">
        <v>52</v>
      </c>
      <c r="Q82" s="42" t="s">
        <v>221</v>
      </c>
      <c r="R82" s="42" t="s">
        <v>63</v>
      </c>
      <c r="S82" s="42" t="s">
        <v>63</v>
      </c>
      <c r="T82" s="42" t="s">
        <v>62</v>
      </c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42" t="s">
        <v>52</v>
      </c>
      <c r="AS82" s="42" t="s">
        <v>52</v>
      </c>
      <c r="AT82" s="33"/>
      <c r="AU82" s="42" t="s">
        <v>226</v>
      </c>
      <c r="AV82" s="33">
        <v>33</v>
      </c>
    </row>
    <row r="83" spans="1:48" ht="30" customHeight="1" x14ac:dyDescent="0.3">
      <c r="A83" s="51" t="s">
        <v>223</v>
      </c>
      <c r="B83" s="51" t="s">
        <v>227</v>
      </c>
      <c r="C83" s="49" t="s">
        <v>217</v>
      </c>
      <c r="D83" s="61">
        <v>2.91</v>
      </c>
      <c r="E83" s="69"/>
      <c r="F83" s="69"/>
      <c r="G83" s="69"/>
      <c r="H83" s="69"/>
      <c r="I83" s="69"/>
      <c r="J83" s="69"/>
      <c r="K83" s="69"/>
      <c r="L83" s="69"/>
      <c r="M83" s="51"/>
      <c r="N83" s="42" t="s">
        <v>228</v>
      </c>
      <c r="O83" s="42" t="s">
        <v>52</v>
      </c>
      <c r="P83" s="42" t="s">
        <v>52</v>
      </c>
      <c r="Q83" s="42" t="s">
        <v>221</v>
      </c>
      <c r="R83" s="42" t="s">
        <v>63</v>
      </c>
      <c r="S83" s="42" t="s">
        <v>63</v>
      </c>
      <c r="T83" s="42" t="s">
        <v>62</v>
      </c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42" t="s">
        <v>52</v>
      </c>
      <c r="AS83" s="42" t="s">
        <v>52</v>
      </c>
      <c r="AT83" s="33"/>
      <c r="AU83" s="42" t="s">
        <v>229</v>
      </c>
      <c r="AV83" s="33">
        <v>34</v>
      </c>
    </row>
    <row r="84" spans="1:48" ht="30" customHeight="1" x14ac:dyDescent="0.3">
      <c r="A84" s="51" t="s">
        <v>223</v>
      </c>
      <c r="B84" s="51" t="s">
        <v>230</v>
      </c>
      <c r="C84" s="49" t="s">
        <v>217</v>
      </c>
      <c r="D84" s="61">
        <v>0.3</v>
      </c>
      <c r="E84" s="69"/>
      <c r="F84" s="69"/>
      <c r="G84" s="69"/>
      <c r="H84" s="69"/>
      <c r="I84" s="69"/>
      <c r="J84" s="69"/>
      <c r="K84" s="69"/>
      <c r="L84" s="69"/>
      <c r="M84" s="51"/>
      <c r="N84" s="42" t="s">
        <v>231</v>
      </c>
      <c r="O84" s="42" t="s">
        <v>52</v>
      </c>
      <c r="P84" s="42" t="s">
        <v>52</v>
      </c>
      <c r="Q84" s="42" t="s">
        <v>221</v>
      </c>
      <c r="R84" s="42" t="s">
        <v>63</v>
      </c>
      <c r="S84" s="42" t="s">
        <v>63</v>
      </c>
      <c r="T84" s="42" t="s">
        <v>62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42" t="s">
        <v>52</v>
      </c>
      <c r="AS84" s="42" t="s">
        <v>52</v>
      </c>
      <c r="AT84" s="33"/>
      <c r="AU84" s="42" t="s">
        <v>232</v>
      </c>
      <c r="AV84" s="33">
        <v>82</v>
      </c>
    </row>
    <row r="85" spans="1:48" ht="30" customHeight="1" x14ac:dyDescent="0.3">
      <c r="A85" s="51" t="s">
        <v>233</v>
      </c>
      <c r="B85" s="51" t="s">
        <v>234</v>
      </c>
      <c r="C85" s="49" t="s">
        <v>217</v>
      </c>
      <c r="D85" s="61">
        <v>15.35</v>
      </c>
      <c r="E85" s="69"/>
      <c r="F85" s="69"/>
      <c r="G85" s="69"/>
      <c r="H85" s="69"/>
      <c r="I85" s="69"/>
      <c r="J85" s="69"/>
      <c r="K85" s="69"/>
      <c r="L85" s="69"/>
      <c r="M85" s="51"/>
      <c r="N85" s="42" t="s">
        <v>235</v>
      </c>
      <c r="O85" s="42" t="s">
        <v>52</v>
      </c>
      <c r="P85" s="42" t="s">
        <v>52</v>
      </c>
      <c r="Q85" s="42" t="s">
        <v>221</v>
      </c>
      <c r="R85" s="42" t="s">
        <v>63</v>
      </c>
      <c r="S85" s="42" t="s">
        <v>63</v>
      </c>
      <c r="T85" s="42" t="s">
        <v>62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42" t="s">
        <v>52</v>
      </c>
      <c r="AS85" s="42" t="s">
        <v>52</v>
      </c>
      <c r="AT85" s="33"/>
      <c r="AU85" s="42" t="s">
        <v>236</v>
      </c>
      <c r="AV85" s="33">
        <v>36</v>
      </c>
    </row>
    <row r="86" spans="1:48" ht="30" customHeight="1" x14ac:dyDescent="0.3">
      <c r="A86" s="61"/>
      <c r="B86" s="61"/>
      <c r="C86" s="70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1:48" ht="30" customHeight="1" x14ac:dyDescent="0.3">
      <c r="A87" s="61"/>
      <c r="B87" s="61"/>
      <c r="C87" s="70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1:48" ht="30" customHeight="1" x14ac:dyDescent="0.3">
      <c r="A88" s="54" t="s">
        <v>65</v>
      </c>
      <c r="B88" s="62"/>
      <c r="C88" s="71"/>
      <c r="D88" s="62"/>
      <c r="E88" s="62"/>
      <c r="F88" s="72"/>
      <c r="G88" s="62"/>
      <c r="H88" s="72"/>
      <c r="I88" s="62"/>
      <c r="J88" s="72"/>
      <c r="K88" s="62"/>
      <c r="L88" s="72"/>
      <c r="M88" s="62"/>
      <c r="N88" s="37" t="s">
        <v>66</v>
      </c>
    </row>
    <row r="89" spans="1:48" ht="30" customHeight="1" x14ac:dyDescent="0.3">
      <c r="A89" s="67" t="s">
        <v>237</v>
      </c>
      <c r="B89" s="48" t="s">
        <v>52</v>
      </c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33"/>
      <c r="O89" s="33"/>
      <c r="P89" s="33"/>
      <c r="Q89" s="42" t="s">
        <v>238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</row>
    <row r="90" spans="1:48" ht="30" customHeight="1" x14ac:dyDescent="0.3">
      <c r="A90" s="51" t="s">
        <v>240</v>
      </c>
      <c r="B90" s="51" t="s">
        <v>241</v>
      </c>
      <c r="C90" s="49" t="s">
        <v>242</v>
      </c>
      <c r="D90" s="61">
        <v>-287.64</v>
      </c>
      <c r="E90" s="69"/>
      <c r="F90" s="69"/>
      <c r="G90" s="69"/>
      <c r="H90" s="69"/>
      <c r="I90" s="69"/>
      <c r="J90" s="69"/>
      <c r="K90" s="69"/>
      <c r="L90" s="69"/>
      <c r="M90" s="51"/>
      <c r="N90" s="42" t="s">
        <v>243</v>
      </c>
      <c r="O90" s="42" t="s">
        <v>52</v>
      </c>
      <c r="P90" s="42" t="s">
        <v>52</v>
      </c>
      <c r="Q90" s="42" t="s">
        <v>238</v>
      </c>
      <c r="R90" s="42" t="s">
        <v>63</v>
      </c>
      <c r="S90" s="42" t="s">
        <v>63</v>
      </c>
      <c r="T90" s="42" t="s">
        <v>62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42" t="s">
        <v>52</v>
      </c>
      <c r="AS90" s="42" t="s">
        <v>52</v>
      </c>
      <c r="AT90" s="33"/>
      <c r="AU90" s="42" t="s">
        <v>244</v>
      </c>
      <c r="AV90" s="33">
        <v>38</v>
      </c>
    </row>
    <row r="91" spans="1:48" ht="30" customHeight="1" x14ac:dyDescent="0.3">
      <c r="A91" s="51" t="s">
        <v>240</v>
      </c>
      <c r="B91" s="51" t="s">
        <v>245</v>
      </c>
      <c r="C91" s="49" t="s">
        <v>242</v>
      </c>
      <c r="D91" s="61">
        <v>-767.45</v>
      </c>
      <c r="E91" s="69"/>
      <c r="F91" s="69"/>
      <c r="G91" s="69"/>
      <c r="H91" s="69"/>
      <c r="I91" s="69"/>
      <c r="J91" s="69"/>
      <c r="K91" s="69"/>
      <c r="L91" s="69"/>
      <c r="M91" s="51"/>
      <c r="N91" s="42" t="s">
        <v>246</v>
      </c>
      <c r="O91" s="42" t="s">
        <v>52</v>
      </c>
      <c r="P91" s="42" t="s">
        <v>52</v>
      </c>
      <c r="Q91" s="42" t="s">
        <v>238</v>
      </c>
      <c r="R91" s="42" t="s">
        <v>63</v>
      </c>
      <c r="S91" s="42" t="s">
        <v>63</v>
      </c>
      <c r="T91" s="42" t="s">
        <v>62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42" t="s">
        <v>52</v>
      </c>
      <c r="AS91" s="42" t="s">
        <v>52</v>
      </c>
      <c r="AT91" s="33"/>
      <c r="AU91" s="42" t="s">
        <v>247</v>
      </c>
      <c r="AV91" s="33">
        <v>39</v>
      </c>
    </row>
    <row r="92" spans="1:48" ht="30" customHeight="1" x14ac:dyDescent="0.3">
      <c r="A92" s="61"/>
      <c r="B92" s="61"/>
      <c r="C92" s="70"/>
      <c r="D92" s="61"/>
      <c r="E92" s="61"/>
      <c r="F92" s="61"/>
      <c r="G92" s="61"/>
      <c r="H92" s="61"/>
      <c r="I92" s="61"/>
      <c r="J92" s="61"/>
      <c r="K92" s="61"/>
      <c r="L92" s="61"/>
      <c r="M92" s="61"/>
    </row>
    <row r="93" spans="1:48" ht="30" customHeight="1" x14ac:dyDescent="0.3">
      <c r="A93" s="54" t="s">
        <v>65</v>
      </c>
      <c r="B93" s="62"/>
      <c r="C93" s="71"/>
      <c r="D93" s="62"/>
      <c r="E93" s="62"/>
      <c r="F93" s="72"/>
      <c r="G93" s="62"/>
      <c r="H93" s="72"/>
      <c r="I93" s="62"/>
      <c r="J93" s="72"/>
      <c r="K93" s="62"/>
      <c r="L93" s="72"/>
      <c r="M93" s="62"/>
      <c r="N93" s="37" t="s">
        <v>66</v>
      </c>
    </row>
    <row r="94" spans="1:48" ht="30" customHeight="1" x14ac:dyDescent="0.3">
      <c r="A94" s="67" t="s">
        <v>251</v>
      </c>
      <c r="B94" s="48" t="s">
        <v>52</v>
      </c>
      <c r="C94" s="68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33"/>
      <c r="O94" s="33"/>
      <c r="P94" s="33"/>
      <c r="Q94" s="42" t="s">
        <v>252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</row>
    <row r="95" spans="1:48" ht="30" customHeight="1" x14ac:dyDescent="0.3">
      <c r="A95" s="51" t="s">
        <v>253</v>
      </c>
      <c r="B95" s="51" t="s">
        <v>254</v>
      </c>
      <c r="C95" s="49" t="s">
        <v>169</v>
      </c>
      <c r="D95" s="61">
        <v>212</v>
      </c>
      <c r="E95" s="69"/>
      <c r="F95" s="69"/>
      <c r="G95" s="69"/>
      <c r="H95" s="69"/>
      <c r="I95" s="69"/>
      <c r="J95" s="69"/>
      <c r="K95" s="69"/>
      <c r="L95" s="69"/>
      <c r="M95" s="51"/>
      <c r="N95" s="42" t="s">
        <v>256</v>
      </c>
      <c r="O95" s="42" t="s">
        <v>52</v>
      </c>
      <c r="P95" s="42" t="s">
        <v>52</v>
      </c>
      <c r="Q95" s="42" t="s">
        <v>252</v>
      </c>
      <c r="R95" s="42" t="s">
        <v>63</v>
      </c>
      <c r="S95" s="42" t="s">
        <v>62</v>
      </c>
      <c r="T95" s="42" t="s">
        <v>63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42" t="s">
        <v>52</v>
      </c>
      <c r="AS95" s="42" t="s">
        <v>52</v>
      </c>
      <c r="AT95" s="33"/>
      <c r="AU95" s="42" t="s">
        <v>257</v>
      </c>
      <c r="AV95" s="33">
        <v>73</v>
      </c>
    </row>
    <row r="96" spans="1:48" ht="30" customHeight="1" x14ac:dyDescent="0.3">
      <c r="A96" s="51" t="s">
        <v>258</v>
      </c>
      <c r="B96" s="51" t="s">
        <v>259</v>
      </c>
      <c r="C96" s="49" t="s">
        <v>260</v>
      </c>
      <c r="D96" s="61">
        <v>1</v>
      </c>
      <c r="E96" s="69"/>
      <c r="F96" s="69"/>
      <c r="G96" s="69"/>
      <c r="H96" s="69"/>
      <c r="I96" s="69"/>
      <c r="J96" s="69"/>
      <c r="K96" s="69"/>
      <c r="L96" s="69"/>
      <c r="M96" s="51"/>
      <c r="N96" s="42" t="s">
        <v>261</v>
      </c>
      <c r="O96" s="42" t="s">
        <v>52</v>
      </c>
      <c r="P96" s="42" t="s">
        <v>52</v>
      </c>
      <c r="Q96" s="42" t="s">
        <v>252</v>
      </c>
      <c r="R96" s="42" t="s">
        <v>62</v>
      </c>
      <c r="S96" s="42" t="s">
        <v>63</v>
      </c>
      <c r="T96" s="42" t="s">
        <v>63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42" t="s">
        <v>52</v>
      </c>
      <c r="AS96" s="42" t="s">
        <v>52</v>
      </c>
      <c r="AT96" s="33"/>
      <c r="AU96" s="42" t="s">
        <v>262</v>
      </c>
      <c r="AV96" s="33">
        <v>74</v>
      </c>
    </row>
    <row r="97" spans="1:14" ht="30" customHeight="1" x14ac:dyDescent="0.3">
      <c r="A97" s="61"/>
      <c r="B97" s="61"/>
      <c r="C97" s="70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1:14" ht="30" customHeight="1" x14ac:dyDescent="0.3">
      <c r="A98" s="61"/>
      <c r="B98" s="61"/>
      <c r="C98" s="70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1:14" ht="30" customHeight="1" x14ac:dyDescent="0.3">
      <c r="A99" s="54" t="s">
        <v>65</v>
      </c>
      <c r="B99" s="62"/>
      <c r="C99" s="71"/>
      <c r="D99" s="62"/>
      <c r="E99" s="62"/>
      <c r="F99" s="72"/>
      <c r="G99" s="62"/>
      <c r="H99" s="72"/>
      <c r="I99" s="62"/>
      <c r="J99" s="72"/>
      <c r="K99" s="62"/>
      <c r="L99" s="72"/>
      <c r="M99" s="62"/>
      <c r="N99" s="37" t="s">
        <v>66</v>
      </c>
    </row>
  </sheetData>
  <mergeCells count="44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65" right="0" top="0.39370078740157483" bottom="0.39370078740157483" header="0" footer="0.31496062992125984"/>
  <pageSetup paperSize="9" scale="64" fitToHeight="0" orientation="landscape" r:id="rId1"/>
  <headerFooter alignWithMargins="0">
    <oddFooter>&amp;R내역서 &amp;P / &amp;N</oddFooter>
  </headerFooter>
  <rowBreaks count="4" manualBreakCount="4">
    <brk id="27" max="16383" man="1"/>
    <brk id="51" max="16383" man="1"/>
    <brk id="75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topLeftCell="A4" zoomScaleNormal="100" zoomScaleSheetLayoutView="100" workbookViewId="0">
      <selection activeCell="E4" sqref="E4:I45"/>
    </sheetView>
  </sheetViews>
  <sheetFormatPr defaultRowHeight="16.5" x14ac:dyDescent="0.3"/>
  <cols>
    <col min="1" max="1" width="0.125" style="37" customWidth="1"/>
    <col min="2" max="2" width="48.625" style="37" customWidth="1"/>
    <col min="3" max="3" width="38.625" style="37" customWidth="1"/>
    <col min="4" max="4" width="4.625" style="37" customWidth="1"/>
    <col min="5" max="8" width="13.625" style="37" customWidth="1"/>
    <col min="9" max="9" width="8.625" style="37" customWidth="1"/>
    <col min="10" max="10" width="12.625" style="37" customWidth="1"/>
    <col min="11" max="12" width="2.625" style="37" hidden="1" customWidth="1"/>
    <col min="13" max="13" width="20.625" style="37" hidden="1" customWidth="1"/>
    <col min="14" max="14" width="2.625" style="37" hidden="1" customWidth="1"/>
    <col min="15" max="16384" width="9" style="37"/>
  </cols>
  <sheetData>
    <row r="1" spans="1:14" ht="20.100000000000001" customHeight="1" x14ac:dyDescent="0.3">
      <c r="A1" s="32"/>
      <c r="B1" s="125" t="s">
        <v>263</v>
      </c>
      <c r="C1" s="125"/>
      <c r="D1" s="125"/>
      <c r="E1" s="125"/>
      <c r="F1" s="125"/>
      <c r="G1" s="125"/>
      <c r="H1" s="125"/>
      <c r="I1" s="125"/>
      <c r="J1" s="125"/>
      <c r="K1" s="32"/>
      <c r="L1" s="32"/>
      <c r="M1" s="32"/>
    </row>
    <row r="2" spans="1:14" ht="20.100000000000001" customHeight="1" x14ac:dyDescent="0.3">
      <c r="A2" s="42"/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20.100000000000001" customHeight="1" x14ac:dyDescent="0.3">
      <c r="A3" s="74" t="s">
        <v>264</v>
      </c>
      <c r="B3" s="36" t="s">
        <v>2</v>
      </c>
      <c r="C3" s="36" t="s">
        <v>3</v>
      </c>
      <c r="D3" s="36" t="s">
        <v>4</v>
      </c>
      <c r="E3" s="36" t="s">
        <v>265</v>
      </c>
      <c r="F3" s="36" t="s">
        <v>266</v>
      </c>
      <c r="G3" s="36" t="s">
        <v>267</v>
      </c>
      <c r="H3" s="36" t="s">
        <v>268</v>
      </c>
      <c r="I3" s="36" t="s">
        <v>269</v>
      </c>
      <c r="J3" s="36" t="s">
        <v>270</v>
      </c>
      <c r="K3" s="74" t="s">
        <v>271</v>
      </c>
      <c r="L3" s="74" t="s">
        <v>272</v>
      </c>
      <c r="M3" s="74" t="s">
        <v>273</v>
      </c>
      <c r="N3" s="45" t="s">
        <v>274</v>
      </c>
    </row>
    <row r="4" spans="1:14" ht="30" customHeight="1" x14ac:dyDescent="0.3">
      <c r="A4" s="56" t="s">
        <v>61</v>
      </c>
      <c r="B4" s="56" t="s">
        <v>58</v>
      </c>
      <c r="C4" s="56" t="s">
        <v>59</v>
      </c>
      <c r="D4" s="56" t="s">
        <v>60</v>
      </c>
      <c r="E4" s="75"/>
      <c r="F4" s="75"/>
      <c r="G4" s="75"/>
      <c r="H4" s="75"/>
      <c r="I4" s="56"/>
      <c r="J4" s="56" t="s">
        <v>52</v>
      </c>
      <c r="K4" s="56" t="s">
        <v>52</v>
      </c>
      <c r="L4" s="56" t="s">
        <v>52</v>
      </c>
      <c r="M4" s="56" t="s">
        <v>52</v>
      </c>
      <c r="N4" s="42" t="s">
        <v>52</v>
      </c>
    </row>
    <row r="5" spans="1:14" ht="30" customHeight="1" x14ac:dyDescent="0.3">
      <c r="A5" s="56" t="s">
        <v>72</v>
      </c>
      <c r="B5" s="56" t="s">
        <v>69</v>
      </c>
      <c r="C5" s="56" t="s">
        <v>70</v>
      </c>
      <c r="D5" s="56" t="s">
        <v>71</v>
      </c>
      <c r="E5" s="75"/>
      <c r="F5" s="75"/>
      <c r="G5" s="75"/>
      <c r="H5" s="75"/>
      <c r="I5" s="56"/>
      <c r="J5" s="56" t="s">
        <v>52</v>
      </c>
      <c r="K5" s="56" t="s">
        <v>52</v>
      </c>
      <c r="L5" s="56" t="s">
        <v>52</v>
      </c>
      <c r="M5" s="56" t="s">
        <v>52</v>
      </c>
      <c r="N5" s="42" t="s">
        <v>52</v>
      </c>
    </row>
    <row r="6" spans="1:14" ht="30" customHeight="1" x14ac:dyDescent="0.3">
      <c r="A6" s="56" t="s">
        <v>87</v>
      </c>
      <c r="B6" s="56" t="s">
        <v>85</v>
      </c>
      <c r="C6" s="56" t="s">
        <v>86</v>
      </c>
      <c r="D6" s="56" t="s">
        <v>60</v>
      </c>
      <c r="E6" s="75"/>
      <c r="F6" s="75"/>
      <c r="G6" s="75"/>
      <c r="H6" s="75"/>
      <c r="I6" s="56"/>
      <c r="J6" s="56" t="s">
        <v>52</v>
      </c>
      <c r="K6" s="56" t="s">
        <v>52</v>
      </c>
      <c r="L6" s="56" t="s">
        <v>52</v>
      </c>
      <c r="M6" s="56" t="s">
        <v>52</v>
      </c>
      <c r="N6" s="42" t="s">
        <v>52</v>
      </c>
    </row>
    <row r="7" spans="1:14" ht="30" customHeight="1" x14ac:dyDescent="0.3">
      <c r="A7" s="56" t="s">
        <v>91</v>
      </c>
      <c r="B7" s="56" t="s">
        <v>89</v>
      </c>
      <c r="C7" s="56" t="s">
        <v>90</v>
      </c>
      <c r="D7" s="56" t="s">
        <v>60</v>
      </c>
      <c r="E7" s="75"/>
      <c r="F7" s="75"/>
      <c r="G7" s="75"/>
      <c r="H7" s="75"/>
      <c r="I7" s="56"/>
      <c r="J7" s="56" t="s">
        <v>52</v>
      </c>
      <c r="K7" s="56" t="s">
        <v>52</v>
      </c>
      <c r="L7" s="56" t="s">
        <v>52</v>
      </c>
      <c r="M7" s="56" t="s">
        <v>52</v>
      </c>
      <c r="N7" s="42" t="s">
        <v>52</v>
      </c>
    </row>
    <row r="8" spans="1:14" ht="30" customHeight="1" x14ac:dyDescent="0.3">
      <c r="A8" s="56" t="s">
        <v>97</v>
      </c>
      <c r="B8" s="56" t="s">
        <v>95</v>
      </c>
      <c r="C8" s="56" t="s">
        <v>96</v>
      </c>
      <c r="D8" s="56" t="s">
        <v>60</v>
      </c>
      <c r="E8" s="75"/>
      <c r="F8" s="75"/>
      <c r="G8" s="75"/>
      <c r="H8" s="75"/>
      <c r="I8" s="56"/>
      <c r="J8" s="56" t="s">
        <v>52</v>
      </c>
      <c r="K8" s="56" t="s">
        <v>52</v>
      </c>
      <c r="L8" s="56" t="s">
        <v>52</v>
      </c>
      <c r="M8" s="56" t="s">
        <v>52</v>
      </c>
      <c r="N8" s="42" t="s">
        <v>52</v>
      </c>
    </row>
    <row r="9" spans="1:14" ht="30" customHeight="1" x14ac:dyDescent="0.3">
      <c r="A9" s="56" t="s">
        <v>103</v>
      </c>
      <c r="B9" s="56" t="s">
        <v>101</v>
      </c>
      <c r="C9" s="56" t="s">
        <v>102</v>
      </c>
      <c r="D9" s="56" t="s">
        <v>60</v>
      </c>
      <c r="E9" s="75"/>
      <c r="F9" s="75"/>
      <c r="G9" s="75"/>
      <c r="H9" s="75"/>
      <c r="I9" s="56"/>
      <c r="J9" s="56" t="s">
        <v>52</v>
      </c>
      <c r="K9" s="56" t="s">
        <v>52</v>
      </c>
      <c r="L9" s="56" t="s">
        <v>52</v>
      </c>
      <c r="M9" s="56" t="s">
        <v>52</v>
      </c>
      <c r="N9" s="42" t="s">
        <v>52</v>
      </c>
    </row>
    <row r="10" spans="1:14" ht="30" customHeight="1" x14ac:dyDescent="0.3">
      <c r="A10" s="56" t="s">
        <v>128</v>
      </c>
      <c r="B10" s="56" t="s">
        <v>125</v>
      </c>
      <c r="C10" s="56" t="s">
        <v>126</v>
      </c>
      <c r="D10" s="56" t="s">
        <v>127</v>
      </c>
      <c r="E10" s="75"/>
      <c r="F10" s="75"/>
      <c r="G10" s="75"/>
      <c r="H10" s="75"/>
      <c r="I10" s="56"/>
      <c r="J10" s="56" t="s">
        <v>52</v>
      </c>
      <c r="K10" s="56" t="s">
        <v>52</v>
      </c>
      <c r="L10" s="56" t="s">
        <v>52</v>
      </c>
      <c r="M10" s="56" t="s">
        <v>52</v>
      </c>
      <c r="N10" s="42" t="s">
        <v>52</v>
      </c>
    </row>
    <row r="11" spans="1:14" ht="30" customHeight="1" x14ac:dyDescent="0.3">
      <c r="A11" s="56" t="s">
        <v>133</v>
      </c>
      <c r="B11" s="56" t="s">
        <v>130</v>
      </c>
      <c r="C11" s="56" t="s">
        <v>131</v>
      </c>
      <c r="D11" s="56" t="s">
        <v>132</v>
      </c>
      <c r="E11" s="75"/>
      <c r="F11" s="75"/>
      <c r="G11" s="75"/>
      <c r="H11" s="75"/>
      <c r="I11" s="56"/>
      <c r="J11" s="56" t="s">
        <v>52</v>
      </c>
      <c r="K11" s="56" t="s">
        <v>52</v>
      </c>
      <c r="L11" s="56" t="s">
        <v>52</v>
      </c>
      <c r="M11" s="56" t="s">
        <v>52</v>
      </c>
      <c r="N11" s="42" t="s">
        <v>52</v>
      </c>
    </row>
    <row r="12" spans="1:14" ht="30" customHeight="1" x14ac:dyDescent="0.3">
      <c r="A12" s="56" t="s">
        <v>136</v>
      </c>
      <c r="B12" s="56" t="s">
        <v>135</v>
      </c>
      <c r="C12" s="56" t="s">
        <v>131</v>
      </c>
      <c r="D12" s="56" t="s">
        <v>132</v>
      </c>
      <c r="E12" s="75"/>
      <c r="F12" s="75"/>
      <c r="G12" s="75"/>
      <c r="H12" s="75"/>
      <c r="I12" s="56"/>
      <c r="J12" s="56" t="s">
        <v>52</v>
      </c>
      <c r="K12" s="56" t="s">
        <v>52</v>
      </c>
      <c r="L12" s="56" t="s">
        <v>52</v>
      </c>
      <c r="M12" s="56" t="s">
        <v>52</v>
      </c>
      <c r="N12" s="42" t="s">
        <v>52</v>
      </c>
    </row>
    <row r="13" spans="1:14" ht="30" customHeight="1" x14ac:dyDescent="0.3">
      <c r="A13" s="56" t="s">
        <v>140</v>
      </c>
      <c r="B13" s="56" t="s">
        <v>138</v>
      </c>
      <c r="C13" s="56" t="s">
        <v>139</v>
      </c>
      <c r="D13" s="56" t="s">
        <v>60</v>
      </c>
      <c r="E13" s="75"/>
      <c r="F13" s="75"/>
      <c r="G13" s="75"/>
      <c r="H13" s="75"/>
      <c r="I13" s="56"/>
      <c r="J13" s="56" t="s">
        <v>52</v>
      </c>
      <c r="K13" s="56" t="s">
        <v>52</v>
      </c>
      <c r="L13" s="56" t="s">
        <v>52</v>
      </c>
      <c r="M13" s="56" t="s">
        <v>52</v>
      </c>
      <c r="N13" s="42" t="s">
        <v>52</v>
      </c>
    </row>
    <row r="14" spans="1:14" ht="30" customHeight="1" x14ac:dyDescent="0.3">
      <c r="A14" s="56" t="s">
        <v>144</v>
      </c>
      <c r="B14" s="56" t="s">
        <v>142</v>
      </c>
      <c r="C14" s="56" t="s">
        <v>143</v>
      </c>
      <c r="D14" s="56" t="s">
        <v>60</v>
      </c>
      <c r="E14" s="75"/>
      <c r="F14" s="75"/>
      <c r="G14" s="75"/>
      <c r="H14" s="75"/>
      <c r="I14" s="56"/>
      <c r="J14" s="56" t="s">
        <v>52</v>
      </c>
      <c r="K14" s="56" t="s">
        <v>52</v>
      </c>
      <c r="L14" s="56" t="s">
        <v>52</v>
      </c>
      <c r="M14" s="56" t="s">
        <v>52</v>
      </c>
      <c r="N14" s="42" t="s">
        <v>52</v>
      </c>
    </row>
    <row r="15" spans="1:14" ht="30" customHeight="1" x14ac:dyDescent="0.3">
      <c r="A15" s="56" t="s">
        <v>148</v>
      </c>
      <c r="B15" s="56" t="s">
        <v>146</v>
      </c>
      <c r="C15" s="56" t="s">
        <v>147</v>
      </c>
      <c r="D15" s="56" t="s">
        <v>60</v>
      </c>
      <c r="E15" s="75"/>
      <c r="F15" s="75"/>
      <c r="G15" s="75"/>
      <c r="H15" s="75"/>
      <c r="I15" s="56"/>
      <c r="J15" s="56" t="s">
        <v>52</v>
      </c>
      <c r="K15" s="56" t="s">
        <v>52</v>
      </c>
      <c r="L15" s="56" t="s">
        <v>52</v>
      </c>
      <c r="M15" s="56" t="s">
        <v>52</v>
      </c>
      <c r="N15" s="42" t="s">
        <v>52</v>
      </c>
    </row>
    <row r="16" spans="1:14" ht="30" customHeight="1" x14ac:dyDescent="0.3">
      <c r="A16" s="56" t="s">
        <v>155</v>
      </c>
      <c r="B16" s="56" t="s">
        <v>152</v>
      </c>
      <c r="C16" s="56" t="s">
        <v>153</v>
      </c>
      <c r="D16" s="56" t="s">
        <v>154</v>
      </c>
      <c r="E16" s="75"/>
      <c r="F16" s="75"/>
      <c r="G16" s="75"/>
      <c r="H16" s="75"/>
      <c r="I16" s="56"/>
      <c r="J16" s="56" t="s">
        <v>52</v>
      </c>
      <c r="K16" s="56" t="s">
        <v>52</v>
      </c>
      <c r="L16" s="56" t="s">
        <v>52</v>
      </c>
      <c r="M16" s="56" t="s">
        <v>52</v>
      </c>
      <c r="N16" s="42" t="s">
        <v>52</v>
      </c>
    </row>
    <row r="17" spans="1:14" ht="30" customHeight="1" x14ac:dyDescent="0.3">
      <c r="A17" s="56" t="s">
        <v>159</v>
      </c>
      <c r="B17" s="56" t="s">
        <v>157</v>
      </c>
      <c r="C17" s="56" t="s">
        <v>158</v>
      </c>
      <c r="D17" s="56" t="s">
        <v>154</v>
      </c>
      <c r="E17" s="75"/>
      <c r="F17" s="75"/>
      <c r="G17" s="75"/>
      <c r="H17" s="75"/>
      <c r="I17" s="56"/>
      <c r="J17" s="56" t="s">
        <v>52</v>
      </c>
      <c r="K17" s="56" t="s">
        <v>52</v>
      </c>
      <c r="L17" s="56" t="s">
        <v>52</v>
      </c>
      <c r="M17" s="56" t="s">
        <v>52</v>
      </c>
      <c r="N17" s="42" t="s">
        <v>52</v>
      </c>
    </row>
    <row r="18" spans="1:14" ht="30" customHeight="1" x14ac:dyDescent="0.3">
      <c r="A18" s="56" t="s">
        <v>178</v>
      </c>
      <c r="B18" s="56" t="s">
        <v>176</v>
      </c>
      <c r="C18" s="56" t="s">
        <v>177</v>
      </c>
      <c r="D18" s="56" t="s">
        <v>60</v>
      </c>
      <c r="E18" s="75"/>
      <c r="F18" s="75"/>
      <c r="G18" s="75"/>
      <c r="H18" s="75"/>
      <c r="I18" s="56"/>
      <c r="J18" s="56" t="s">
        <v>52</v>
      </c>
      <c r="K18" s="56" t="s">
        <v>52</v>
      </c>
      <c r="L18" s="56" t="s">
        <v>52</v>
      </c>
      <c r="M18" s="56" t="s">
        <v>52</v>
      </c>
      <c r="N18" s="42" t="s">
        <v>52</v>
      </c>
    </row>
    <row r="19" spans="1:14" ht="30" customHeight="1" x14ac:dyDescent="0.3">
      <c r="A19" s="56" t="s">
        <v>181</v>
      </c>
      <c r="B19" s="56" t="s">
        <v>180</v>
      </c>
      <c r="C19" s="56" t="s">
        <v>52</v>
      </c>
      <c r="D19" s="56" t="s">
        <v>60</v>
      </c>
      <c r="E19" s="75"/>
      <c r="F19" s="75"/>
      <c r="G19" s="75"/>
      <c r="H19" s="75"/>
      <c r="I19" s="56"/>
      <c r="J19" s="56" t="s">
        <v>52</v>
      </c>
      <c r="K19" s="56" t="s">
        <v>52</v>
      </c>
      <c r="L19" s="56" t="s">
        <v>52</v>
      </c>
      <c r="M19" s="56" t="s">
        <v>52</v>
      </c>
      <c r="N19" s="42" t="s">
        <v>52</v>
      </c>
    </row>
    <row r="20" spans="1:14" ht="30" customHeight="1" x14ac:dyDescent="0.3">
      <c r="A20" s="56" t="s">
        <v>184</v>
      </c>
      <c r="B20" s="56" t="s">
        <v>183</v>
      </c>
      <c r="C20" s="56" t="s">
        <v>52</v>
      </c>
      <c r="D20" s="56" t="s">
        <v>60</v>
      </c>
      <c r="E20" s="75"/>
      <c r="F20" s="75"/>
      <c r="G20" s="75"/>
      <c r="H20" s="75"/>
      <c r="I20" s="56"/>
      <c r="J20" s="56" t="s">
        <v>52</v>
      </c>
      <c r="K20" s="56" t="s">
        <v>52</v>
      </c>
      <c r="L20" s="56" t="s">
        <v>52</v>
      </c>
      <c r="M20" s="56" t="s">
        <v>52</v>
      </c>
      <c r="N20" s="42" t="s">
        <v>52</v>
      </c>
    </row>
    <row r="21" spans="1:14" ht="30" customHeight="1" x14ac:dyDescent="0.3">
      <c r="A21" s="56" t="s">
        <v>187</v>
      </c>
      <c r="B21" s="56" t="s">
        <v>186</v>
      </c>
      <c r="C21" s="56" t="s">
        <v>52</v>
      </c>
      <c r="D21" s="56" t="s">
        <v>127</v>
      </c>
      <c r="E21" s="75"/>
      <c r="F21" s="75"/>
      <c r="G21" s="75"/>
      <c r="H21" s="75"/>
      <c r="I21" s="56"/>
      <c r="J21" s="56" t="s">
        <v>52</v>
      </c>
      <c r="K21" s="56" t="s">
        <v>52</v>
      </c>
      <c r="L21" s="56" t="s">
        <v>52</v>
      </c>
      <c r="M21" s="56" t="s">
        <v>52</v>
      </c>
      <c r="N21" s="42" t="s">
        <v>52</v>
      </c>
    </row>
    <row r="22" spans="1:14" ht="30" customHeight="1" x14ac:dyDescent="0.3">
      <c r="A22" s="56" t="s">
        <v>190</v>
      </c>
      <c r="B22" s="56" t="s">
        <v>189</v>
      </c>
      <c r="C22" s="56" t="s">
        <v>52</v>
      </c>
      <c r="D22" s="56" t="s">
        <v>154</v>
      </c>
      <c r="E22" s="75"/>
      <c r="F22" s="75"/>
      <c r="G22" s="75"/>
      <c r="H22" s="75"/>
      <c r="I22" s="56"/>
      <c r="J22" s="56" t="s">
        <v>52</v>
      </c>
      <c r="K22" s="56" t="s">
        <v>52</v>
      </c>
      <c r="L22" s="56" t="s">
        <v>52</v>
      </c>
      <c r="M22" s="56" t="s">
        <v>52</v>
      </c>
      <c r="N22" s="42" t="s">
        <v>52</v>
      </c>
    </row>
    <row r="23" spans="1:14" ht="30" customHeight="1" x14ac:dyDescent="0.3">
      <c r="A23" s="56" t="s">
        <v>193</v>
      </c>
      <c r="B23" s="56" t="s">
        <v>192</v>
      </c>
      <c r="C23" s="56" t="s">
        <v>52</v>
      </c>
      <c r="D23" s="56" t="s">
        <v>154</v>
      </c>
      <c r="E23" s="75"/>
      <c r="F23" s="75"/>
      <c r="G23" s="75"/>
      <c r="H23" s="75"/>
      <c r="I23" s="56"/>
      <c r="J23" s="56" t="s">
        <v>52</v>
      </c>
      <c r="K23" s="56" t="s">
        <v>52</v>
      </c>
      <c r="L23" s="56" t="s">
        <v>52</v>
      </c>
      <c r="M23" s="56" t="s">
        <v>52</v>
      </c>
      <c r="N23" s="42" t="s">
        <v>52</v>
      </c>
    </row>
    <row r="24" spans="1:14" ht="30" customHeight="1" x14ac:dyDescent="0.3">
      <c r="A24" s="56" t="s">
        <v>196</v>
      </c>
      <c r="B24" s="56" t="s">
        <v>195</v>
      </c>
      <c r="C24" s="56" t="s">
        <v>52</v>
      </c>
      <c r="D24" s="56" t="s">
        <v>154</v>
      </c>
      <c r="E24" s="75"/>
      <c r="F24" s="75"/>
      <c r="G24" s="75"/>
      <c r="H24" s="75"/>
      <c r="I24" s="56"/>
      <c r="J24" s="56" t="s">
        <v>52</v>
      </c>
      <c r="K24" s="56" t="s">
        <v>52</v>
      </c>
      <c r="L24" s="56" t="s">
        <v>52</v>
      </c>
      <c r="M24" s="56" t="s">
        <v>52</v>
      </c>
      <c r="N24" s="42" t="s">
        <v>52</v>
      </c>
    </row>
    <row r="25" spans="1:14" ht="30" customHeight="1" x14ac:dyDescent="0.3">
      <c r="A25" s="56" t="s">
        <v>200</v>
      </c>
      <c r="B25" s="56" t="s">
        <v>198</v>
      </c>
      <c r="C25" s="56" t="s">
        <v>199</v>
      </c>
      <c r="D25" s="56" t="s">
        <v>60</v>
      </c>
      <c r="E25" s="75"/>
      <c r="F25" s="75"/>
      <c r="G25" s="75"/>
      <c r="H25" s="75"/>
      <c r="I25" s="56"/>
      <c r="J25" s="56" t="s">
        <v>52</v>
      </c>
      <c r="K25" s="56" t="s">
        <v>52</v>
      </c>
      <c r="L25" s="56" t="s">
        <v>52</v>
      </c>
      <c r="M25" s="56" t="s">
        <v>52</v>
      </c>
      <c r="N25" s="42" t="s">
        <v>52</v>
      </c>
    </row>
    <row r="26" spans="1:14" ht="30" customHeight="1" x14ac:dyDescent="0.3">
      <c r="A26" s="56" t="s">
        <v>205</v>
      </c>
      <c r="B26" s="56" t="s">
        <v>202</v>
      </c>
      <c r="C26" s="56" t="s">
        <v>203</v>
      </c>
      <c r="D26" s="56" t="s">
        <v>204</v>
      </c>
      <c r="E26" s="75"/>
      <c r="F26" s="75"/>
      <c r="G26" s="75"/>
      <c r="H26" s="75"/>
      <c r="I26" s="56"/>
      <c r="J26" s="56" t="s">
        <v>52</v>
      </c>
      <c r="K26" s="56" t="s">
        <v>52</v>
      </c>
      <c r="L26" s="56" t="s">
        <v>52</v>
      </c>
      <c r="M26" s="56" t="s">
        <v>52</v>
      </c>
      <c r="N26" s="42" t="s">
        <v>52</v>
      </c>
    </row>
    <row r="27" spans="1:14" ht="30" customHeight="1" x14ac:dyDescent="0.3">
      <c r="A27" s="56" t="s">
        <v>208</v>
      </c>
      <c r="B27" s="56" t="s">
        <v>207</v>
      </c>
      <c r="C27" s="56" t="s">
        <v>52</v>
      </c>
      <c r="D27" s="56" t="s">
        <v>60</v>
      </c>
      <c r="E27" s="75"/>
      <c r="F27" s="75"/>
      <c r="G27" s="75"/>
      <c r="H27" s="75"/>
      <c r="I27" s="56"/>
      <c r="J27" s="56" t="s">
        <v>52</v>
      </c>
      <c r="K27" s="56" t="s">
        <v>52</v>
      </c>
      <c r="L27" s="56" t="s">
        <v>52</v>
      </c>
      <c r="M27" s="56" t="s">
        <v>52</v>
      </c>
      <c r="N27" s="42" t="s">
        <v>52</v>
      </c>
    </row>
    <row r="28" spans="1:14" ht="30" customHeight="1" x14ac:dyDescent="0.3">
      <c r="A28" s="56" t="s">
        <v>211</v>
      </c>
      <c r="B28" s="56" t="s">
        <v>210</v>
      </c>
      <c r="C28" s="56" t="s">
        <v>52</v>
      </c>
      <c r="D28" s="56" t="s">
        <v>60</v>
      </c>
      <c r="E28" s="75"/>
      <c r="F28" s="75"/>
      <c r="G28" s="75"/>
      <c r="H28" s="75"/>
      <c r="I28" s="56"/>
      <c r="J28" s="56" t="s">
        <v>52</v>
      </c>
      <c r="K28" s="56" t="s">
        <v>52</v>
      </c>
      <c r="L28" s="56" t="s">
        <v>52</v>
      </c>
      <c r="M28" s="56" t="s">
        <v>52</v>
      </c>
      <c r="N28" s="42" t="s">
        <v>52</v>
      </c>
    </row>
    <row r="29" spans="1:14" ht="30" customHeight="1" x14ac:dyDescent="0.3">
      <c r="A29" s="56" t="s">
        <v>261</v>
      </c>
      <c r="B29" s="56" t="s">
        <v>258</v>
      </c>
      <c r="C29" s="56" t="s">
        <v>259</v>
      </c>
      <c r="D29" s="56" t="s">
        <v>260</v>
      </c>
      <c r="E29" s="75"/>
      <c r="F29" s="75"/>
      <c r="G29" s="75"/>
      <c r="H29" s="75"/>
      <c r="I29" s="56"/>
      <c r="J29" s="56" t="s">
        <v>52</v>
      </c>
      <c r="K29" s="56" t="s">
        <v>52</v>
      </c>
      <c r="L29" s="56" t="s">
        <v>52</v>
      </c>
      <c r="M29" s="56" t="s">
        <v>52</v>
      </c>
      <c r="N29" s="42" t="s">
        <v>62</v>
      </c>
    </row>
    <row r="30" spans="1:14" ht="30" customHeight="1" x14ac:dyDescent="0.3">
      <c r="A30" s="56" t="s">
        <v>309</v>
      </c>
      <c r="B30" s="56" t="s">
        <v>306</v>
      </c>
      <c r="C30" s="56" t="s">
        <v>307</v>
      </c>
      <c r="D30" s="56" t="s">
        <v>71</v>
      </c>
      <c r="E30" s="75"/>
      <c r="F30" s="75"/>
      <c r="G30" s="75"/>
      <c r="H30" s="75"/>
      <c r="I30" s="56"/>
      <c r="J30" s="56" t="s">
        <v>52</v>
      </c>
      <c r="K30" s="56" t="s">
        <v>52</v>
      </c>
      <c r="L30" s="56" t="s">
        <v>52</v>
      </c>
      <c r="M30" s="56" t="s">
        <v>52</v>
      </c>
      <c r="N30" s="42" t="s">
        <v>52</v>
      </c>
    </row>
    <row r="31" spans="1:14" ht="30" customHeight="1" x14ac:dyDescent="0.3">
      <c r="A31" s="56" t="s">
        <v>325</v>
      </c>
      <c r="B31" s="56" t="s">
        <v>306</v>
      </c>
      <c r="C31" s="56" t="s">
        <v>323</v>
      </c>
      <c r="D31" s="56" t="s">
        <v>71</v>
      </c>
      <c r="E31" s="75"/>
      <c r="F31" s="75"/>
      <c r="G31" s="75"/>
      <c r="H31" s="75"/>
      <c r="I31" s="56"/>
      <c r="J31" s="56" t="s">
        <v>52</v>
      </c>
      <c r="K31" s="56" t="s">
        <v>52</v>
      </c>
      <c r="L31" s="56" t="s">
        <v>52</v>
      </c>
      <c r="M31" s="56" t="s">
        <v>52</v>
      </c>
      <c r="N31" s="42" t="s">
        <v>52</v>
      </c>
    </row>
    <row r="32" spans="1:14" ht="30" customHeight="1" x14ac:dyDescent="0.3">
      <c r="A32" s="56" t="s">
        <v>334</v>
      </c>
      <c r="B32" s="56" t="s">
        <v>332</v>
      </c>
      <c r="C32" s="56" t="s">
        <v>307</v>
      </c>
      <c r="D32" s="56" t="s">
        <v>71</v>
      </c>
      <c r="E32" s="75"/>
      <c r="F32" s="75"/>
      <c r="G32" s="75"/>
      <c r="H32" s="75"/>
      <c r="I32" s="56"/>
      <c r="J32" s="56" t="s">
        <v>52</v>
      </c>
      <c r="K32" s="56" t="s">
        <v>52</v>
      </c>
      <c r="L32" s="56" t="s">
        <v>52</v>
      </c>
      <c r="M32" s="56" t="s">
        <v>52</v>
      </c>
      <c r="N32" s="42" t="s">
        <v>52</v>
      </c>
    </row>
    <row r="33" spans="1:14" ht="30" customHeight="1" x14ac:dyDescent="0.3">
      <c r="A33" s="56" t="s">
        <v>339</v>
      </c>
      <c r="B33" s="56" t="s">
        <v>336</v>
      </c>
      <c r="C33" s="56" t="s">
        <v>337</v>
      </c>
      <c r="D33" s="56" t="s">
        <v>60</v>
      </c>
      <c r="E33" s="75"/>
      <c r="F33" s="75"/>
      <c r="G33" s="75"/>
      <c r="H33" s="75"/>
      <c r="I33" s="56"/>
      <c r="J33" s="56" t="s">
        <v>52</v>
      </c>
      <c r="K33" s="56" t="s">
        <v>52</v>
      </c>
      <c r="L33" s="56" t="s">
        <v>52</v>
      </c>
      <c r="M33" s="56" t="s">
        <v>52</v>
      </c>
      <c r="N33" s="42" t="s">
        <v>52</v>
      </c>
    </row>
    <row r="34" spans="1:14" ht="30" customHeight="1" x14ac:dyDescent="0.3">
      <c r="A34" s="56" t="s">
        <v>525</v>
      </c>
      <c r="B34" s="56" t="s">
        <v>522</v>
      </c>
      <c r="C34" s="56" t="s">
        <v>523</v>
      </c>
      <c r="D34" s="56" t="s">
        <v>71</v>
      </c>
      <c r="E34" s="75"/>
      <c r="F34" s="75"/>
      <c r="G34" s="75"/>
      <c r="H34" s="75"/>
      <c r="I34" s="56"/>
      <c r="J34" s="56" t="s">
        <v>52</v>
      </c>
      <c r="K34" s="56" t="s">
        <v>52</v>
      </c>
      <c r="L34" s="56" t="s">
        <v>52</v>
      </c>
      <c r="M34" s="56" t="s">
        <v>52</v>
      </c>
      <c r="N34" s="42" t="s">
        <v>52</v>
      </c>
    </row>
    <row r="35" spans="1:14" ht="30" customHeight="1" x14ac:dyDescent="0.3">
      <c r="A35" s="56" t="s">
        <v>350</v>
      </c>
      <c r="B35" s="56" t="s">
        <v>347</v>
      </c>
      <c r="C35" s="56" t="s">
        <v>348</v>
      </c>
      <c r="D35" s="56" t="s">
        <v>60</v>
      </c>
      <c r="E35" s="75"/>
      <c r="F35" s="75"/>
      <c r="G35" s="75"/>
      <c r="H35" s="75"/>
      <c r="I35" s="56"/>
      <c r="J35" s="56" t="s">
        <v>52</v>
      </c>
      <c r="K35" s="56" t="s">
        <v>52</v>
      </c>
      <c r="L35" s="56" t="s">
        <v>52</v>
      </c>
      <c r="M35" s="56" t="s">
        <v>52</v>
      </c>
      <c r="N35" s="42" t="s">
        <v>52</v>
      </c>
    </row>
    <row r="36" spans="1:14" ht="30" customHeight="1" x14ac:dyDescent="0.3">
      <c r="A36" s="56" t="s">
        <v>355</v>
      </c>
      <c r="B36" s="56" t="s">
        <v>352</v>
      </c>
      <c r="C36" s="56" t="s">
        <v>353</v>
      </c>
      <c r="D36" s="56" t="s">
        <v>60</v>
      </c>
      <c r="E36" s="75"/>
      <c r="F36" s="75"/>
      <c r="G36" s="75"/>
      <c r="H36" s="75"/>
      <c r="I36" s="56"/>
      <c r="J36" s="56" t="s">
        <v>52</v>
      </c>
      <c r="K36" s="56" t="s">
        <v>52</v>
      </c>
      <c r="L36" s="56" t="s">
        <v>52</v>
      </c>
      <c r="M36" s="56" t="s">
        <v>52</v>
      </c>
      <c r="N36" s="42" t="s">
        <v>52</v>
      </c>
    </row>
    <row r="37" spans="1:14" ht="30" customHeight="1" x14ac:dyDescent="0.3">
      <c r="A37" s="56" t="s">
        <v>553</v>
      </c>
      <c r="B37" s="56" t="s">
        <v>550</v>
      </c>
      <c r="C37" s="56" t="s">
        <v>551</v>
      </c>
      <c r="D37" s="56" t="s">
        <v>60</v>
      </c>
      <c r="E37" s="75"/>
      <c r="F37" s="75"/>
      <c r="G37" s="75"/>
      <c r="H37" s="75"/>
      <c r="I37" s="56"/>
      <c r="J37" s="56" t="s">
        <v>52</v>
      </c>
      <c r="K37" s="56" t="s">
        <v>52</v>
      </c>
      <c r="L37" s="56" t="s">
        <v>52</v>
      </c>
      <c r="M37" s="56" t="s">
        <v>52</v>
      </c>
      <c r="N37" s="42" t="s">
        <v>52</v>
      </c>
    </row>
    <row r="38" spans="1:14" ht="30" customHeight="1" x14ac:dyDescent="0.3">
      <c r="A38" s="56" t="s">
        <v>558</v>
      </c>
      <c r="B38" s="56" t="s">
        <v>555</v>
      </c>
      <c r="C38" s="56" t="s">
        <v>556</v>
      </c>
      <c r="D38" s="56" t="s">
        <v>60</v>
      </c>
      <c r="E38" s="75"/>
      <c r="F38" s="75"/>
      <c r="G38" s="75"/>
      <c r="H38" s="75"/>
      <c r="I38" s="56"/>
      <c r="J38" s="56" t="s">
        <v>52</v>
      </c>
      <c r="K38" s="56" t="s">
        <v>52</v>
      </c>
      <c r="L38" s="56" t="s">
        <v>52</v>
      </c>
      <c r="M38" s="56" t="s">
        <v>52</v>
      </c>
      <c r="N38" s="42" t="s">
        <v>52</v>
      </c>
    </row>
    <row r="39" spans="1:14" ht="30" customHeight="1" x14ac:dyDescent="0.3">
      <c r="A39" s="56" t="s">
        <v>365</v>
      </c>
      <c r="B39" s="56" t="s">
        <v>362</v>
      </c>
      <c r="C39" s="56" t="s">
        <v>363</v>
      </c>
      <c r="D39" s="56" t="s">
        <v>132</v>
      </c>
      <c r="E39" s="75"/>
      <c r="F39" s="75"/>
      <c r="G39" s="75"/>
      <c r="H39" s="75"/>
      <c r="I39" s="56"/>
      <c r="J39" s="56" t="s">
        <v>52</v>
      </c>
      <c r="K39" s="56" t="s">
        <v>52</v>
      </c>
      <c r="L39" s="56" t="s">
        <v>52</v>
      </c>
      <c r="M39" s="56" t="s">
        <v>52</v>
      </c>
      <c r="N39" s="42" t="s">
        <v>52</v>
      </c>
    </row>
    <row r="40" spans="1:14" ht="30" customHeight="1" x14ac:dyDescent="0.3">
      <c r="A40" s="56" t="s">
        <v>424</v>
      </c>
      <c r="B40" s="56" t="s">
        <v>421</v>
      </c>
      <c r="C40" s="56" t="s">
        <v>422</v>
      </c>
      <c r="D40" s="56" t="s">
        <v>242</v>
      </c>
      <c r="E40" s="75"/>
      <c r="F40" s="75"/>
      <c r="G40" s="75"/>
      <c r="H40" s="75"/>
      <c r="I40" s="56"/>
      <c r="J40" s="56" t="s">
        <v>52</v>
      </c>
      <c r="K40" s="56" t="s">
        <v>52</v>
      </c>
      <c r="L40" s="56" t="s">
        <v>52</v>
      </c>
      <c r="M40" s="56" t="s">
        <v>52</v>
      </c>
      <c r="N40" s="42" t="s">
        <v>52</v>
      </c>
    </row>
    <row r="41" spans="1:14" ht="30" customHeight="1" x14ac:dyDescent="0.3">
      <c r="A41" s="56" t="s">
        <v>428</v>
      </c>
      <c r="B41" s="56" t="s">
        <v>421</v>
      </c>
      <c r="C41" s="56" t="s">
        <v>426</v>
      </c>
      <c r="D41" s="56" t="s">
        <v>242</v>
      </c>
      <c r="E41" s="75"/>
      <c r="F41" s="75"/>
      <c r="G41" s="75"/>
      <c r="H41" s="75"/>
      <c r="I41" s="56"/>
      <c r="J41" s="56" t="s">
        <v>52</v>
      </c>
      <c r="K41" s="56" t="s">
        <v>52</v>
      </c>
      <c r="L41" s="56" t="s">
        <v>52</v>
      </c>
      <c r="M41" s="56" t="s">
        <v>52</v>
      </c>
      <c r="N41" s="42" t="s">
        <v>52</v>
      </c>
    </row>
    <row r="42" spans="1:14" ht="30" customHeight="1" x14ac:dyDescent="0.3">
      <c r="A42" s="56" t="s">
        <v>432</v>
      </c>
      <c r="B42" s="56" t="s">
        <v>430</v>
      </c>
      <c r="C42" s="56" t="s">
        <v>143</v>
      </c>
      <c r="D42" s="56" t="s">
        <v>60</v>
      </c>
      <c r="E42" s="75"/>
      <c r="F42" s="75"/>
      <c r="G42" s="75"/>
      <c r="H42" s="75"/>
      <c r="I42" s="56"/>
      <c r="J42" s="56" t="s">
        <v>52</v>
      </c>
      <c r="K42" s="56" t="s">
        <v>52</v>
      </c>
      <c r="L42" s="56" t="s">
        <v>52</v>
      </c>
      <c r="M42" s="56" t="s">
        <v>52</v>
      </c>
      <c r="N42" s="42" t="s">
        <v>52</v>
      </c>
    </row>
    <row r="43" spans="1:14" ht="30" customHeight="1" x14ac:dyDescent="0.3">
      <c r="A43" s="56" t="s">
        <v>598</v>
      </c>
      <c r="B43" s="56" t="s">
        <v>599</v>
      </c>
      <c r="C43" s="56" t="s">
        <v>600</v>
      </c>
      <c r="D43" s="56" t="s">
        <v>503</v>
      </c>
      <c r="E43" s="75"/>
      <c r="F43" s="75"/>
      <c r="G43" s="75"/>
      <c r="H43" s="75"/>
      <c r="I43" s="56"/>
      <c r="J43" s="56" t="s">
        <v>52</v>
      </c>
      <c r="K43" s="56" t="s">
        <v>601</v>
      </c>
      <c r="L43" s="56" t="s">
        <v>52</v>
      </c>
      <c r="M43" s="56" t="s">
        <v>52</v>
      </c>
      <c r="N43" s="42" t="s">
        <v>62</v>
      </c>
    </row>
    <row r="44" spans="1:14" ht="30" customHeight="1" x14ac:dyDescent="0.3">
      <c r="A44" s="56" t="s">
        <v>616</v>
      </c>
      <c r="B44" s="56" t="s">
        <v>617</v>
      </c>
      <c r="C44" s="56" t="s">
        <v>618</v>
      </c>
      <c r="D44" s="56" t="s">
        <v>503</v>
      </c>
      <c r="E44" s="75"/>
      <c r="F44" s="75"/>
      <c r="G44" s="75"/>
      <c r="H44" s="75"/>
      <c r="I44" s="56"/>
      <c r="J44" s="56" t="s">
        <v>52</v>
      </c>
      <c r="K44" s="56" t="s">
        <v>601</v>
      </c>
      <c r="L44" s="56" t="s">
        <v>52</v>
      </c>
      <c r="M44" s="56" t="s">
        <v>52</v>
      </c>
      <c r="N44" s="42" t="s">
        <v>62</v>
      </c>
    </row>
    <row r="45" spans="1:14" ht="30" customHeight="1" x14ac:dyDescent="0.3">
      <c r="A45" s="56" t="s">
        <v>505</v>
      </c>
      <c r="B45" s="56" t="s">
        <v>258</v>
      </c>
      <c r="C45" s="56" t="s">
        <v>502</v>
      </c>
      <c r="D45" s="56" t="s">
        <v>503</v>
      </c>
      <c r="E45" s="75"/>
      <c r="F45" s="75"/>
      <c r="G45" s="75"/>
      <c r="H45" s="75"/>
      <c r="I45" s="56"/>
      <c r="J45" s="56" t="s">
        <v>52</v>
      </c>
      <c r="K45" s="56" t="s">
        <v>52</v>
      </c>
      <c r="L45" s="56" t="s">
        <v>52</v>
      </c>
      <c r="M45" s="56" t="s">
        <v>52</v>
      </c>
      <c r="N45" s="42" t="s">
        <v>62</v>
      </c>
    </row>
  </sheetData>
  <mergeCells count="1">
    <mergeCell ref="B1:J1"/>
  </mergeCells>
  <phoneticPr fontId="1" type="noConversion"/>
  <pageMargins left="0.78740157480314965" right="0" top="0.39370078740157483" bottom="0.39370078740157483" header="0" footer="0.31496062992125984"/>
  <pageSetup paperSize="9" scale="75" fitToHeight="0" orientation="landscape" r:id="rId1"/>
  <headerFooter alignWithMargins="0">
    <oddFooter>&amp;R일위대가목록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6"/>
  <sheetViews>
    <sheetView view="pageBreakPreview" topLeftCell="A205" zoomScale="80" zoomScaleNormal="100" zoomScaleSheetLayoutView="80" workbookViewId="0">
      <selection activeCell="E222" sqref="E222:L226"/>
    </sheetView>
  </sheetViews>
  <sheetFormatPr defaultRowHeight="16.5" x14ac:dyDescent="0.3"/>
  <cols>
    <col min="1" max="1" width="30.625" customWidth="1"/>
    <col min="2" max="2" width="38.625" customWidth="1"/>
    <col min="3" max="3" width="4.625" style="31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 x14ac:dyDescent="0.3">
      <c r="A1" s="128" t="s">
        <v>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51" s="37" customFormat="1" ht="15" customHeight="1" x14ac:dyDescent="0.3">
      <c r="A2" s="126" t="s">
        <v>2</v>
      </c>
      <c r="B2" s="126" t="s">
        <v>3</v>
      </c>
      <c r="C2" s="126" t="s">
        <v>4</v>
      </c>
      <c r="D2" s="126" t="s">
        <v>5</v>
      </c>
      <c r="E2" s="126" t="s">
        <v>6</v>
      </c>
      <c r="F2" s="126"/>
      <c r="G2" s="126" t="s">
        <v>9</v>
      </c>
      <c r="H2" s="126"/>
      <c r="I2" s="126" t="s">
        <v>10</v>
      </c>
      <c r="J2" s="126"/>
      <c r="K2" s="126" t="s">
        <v>11</v>
      </c>
      <c r="L2" s="126"/>
      <c r="M2" s="126" t="s">
        <v>12</v>
      </c>
      <c r="N2" s="127" t="s">
        <v>275</v>
      </c>
      <c r="O2" s="127" t="s">
        <v>20</v>
      </c>
      <c r="P2" s="127" t="s">
        <v>22</v>
      </c>
      <c r="Q2" s="127" t="s">
        <v>23</v>
      </c>
      <c r="R2" s="127" t="s">
        <v>24</v>
      </c>
      <c r="S2" s="127" t="s">
        <v>25</v>
      </c>
      <c r="T2" s="127" t="s">
        <v>26</v>
      </c>
      <c r="U2" s="127" t="s">
        <v>27</v>
      </c>
      <c r="V2" s="127" t="s">
        <v>28</v>
      </c>
      <c r="W2" s="127" t="s">
        <v>29</v>
      </c>
      <c r="X2" s="127" t="s">
        <v>30</v>
      </c>
      <c r="Y2" s="127" t="s">
        <v>31</v>
      </c>
      <c r="Z2" s="127" t="s">
        <v>32</v>
      </c>
      <c r="AA2" s="127" t="s">
        <v>33</v>
      </c>
      <c r="AB2" s="127" t="s">
        <v>34</v>
      </c>
      <c r="AC2" s="127" t="s">
        <v>35</v>
      </c>
      <c r="AD2" s="127" t="s">
        <v>36</v>
      </c>
      <c r="AE2" s="127" t="s">
        <v>37</v>
      </c>
      <c r="AF2" s="127" t="s">
        <v>38</v>
      </c>
      <c r="AG2" s="127" t="s">
        <v>39</v>
      </c>
      <c r="AH2" s="127" t="s">
        <v>40</v>
      </c>
      <c r="AI2" s="127" t="s">
        <v>41</v>
      </c>
      <c r="AJ2" s="127" t="s">
        <v>42</v>
      </c>
      <c r="AK2" s="127" t="s">
        <v>43</v>
      </c>
      <c r="AL2" s="127" t="s">
        <v>44</v>
      </c>
      <c r="AM2" s="127" t="s">
        <v>45</v>
      </c>
      <c r="AN2" s="127" t="s">
        <v>46</v>
      </c>
      <c r="AO2" s="127" t="s">
        <v>47</v>
      </c>
      <c r="AP2" s="127" t="s">
        <v>276</v>
      </c>
      <c r="AQ2" s="127" t="s">
        <v>277</v>
      </c>
      <c r="AR2" s="127" t="s">
        <v>278</v>
      </c>
      <c r="AS2" s="127" t="s">
        <v>279</v>
      </c>
      <c r="AT2" s="127" t="s">
        <v>280</v>
      </c>
      <c r="AU2" s="127" t="s">
        <v>281</v>
      </c>
      <c r="AV2" s="127" t="s">
        <v>48</v>
      </c>
      <c r="AW2" s="127" t="s">
        <v>282</v>
      </c>
      <c r="AX2" s="45" t="s">
        <v>274</v>
      </c>
      <c r="AY2" s="45" t="s">
        <v>21</v>
      </c>
    </row>
    <row r="3" spans="1:51" s="37" customFormat="1" ht="15" customHeight="1" x14ac:dyDescent="0.3">
      <c r="A3" s="126"/>
      <c r="B3" s="126"/>
      <c r="C3" s="126"/>
      <c r="D3" s="126"/>
      <c r="E3" s="36" t="s">
        <v>7</v>
      </c>
      <c r="F3" s="36" t="s">
        <v>8</v>
      </c>
      <c r="G3" s="36" t="s">
        <v>7</v>
      </c>
      <c r="H3" s="36" t="s">
        <v>8</v>
      </c>
      <c r="I3" s="36" t="s">
        <v>7</v>
      </c>
      <c r="J3" s="36" t="s">
        <v>8</v>
      </c>
      <c r="K3" s="36" t="s">
        <v>7</v>
      </c>
      <c r="L3" s="36" t="s">
        <v>8</v>
      </c>
      <c r="M3" s="126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</row>
    <row r="4" spans="1:51" ht="24" customHeight="1" x14ac:dyDescent="0.3">
      <c r="A4" s="129" t="s">
        <v>283</v>
      </c>
      <c r="B4" s="129"/>
      <c r="C4" s="129"/>
      <c r="D4" s="129"/>
      <c r="E4" s="130"/>
      <c r="F4" s="131"/>
      <c r="G4" s="130"/>
      <c r="H4" s="131"/>
      <c r="I4" s="130"/>
      <c r="J4" s="131"/>
      <c r="K4" s="130"/>
      <c r="L4" s="131"/>
      <c r="M4" s="129"/>
      <c r="N4" s="1" t="s">
        <v>61</v>
      </c>
    </row>
    <row r="5" spans="1:51" ht="24" customHeight="1" x14ac:dyDescent="0.3">
      <c r="A5" s="5" t="s">
        <v>284</v>
      </c>
      <c r="B5" s="5" t="s">
        <v>285</v>
      </c>
      <c r="C5" s="76" t="s">
        <v>286</v>
      </c>
      <c r="D5" s="6">
        <v>3.5000000000000003E-2</v>
      </c>
      <c r="E5" s="7"/>
      <c r="F5" s="8"/>
      <c r="G5" s="7"/>
      <c r="H5" s="8"/>
      <c r="I5" s="7"/>
      <c r="J5" s="8"/>
      <c r="K5" s="7"/>
      <c r="L5" s="8"/>
      <c r="M5" s="5" t="s">
        <v>52</v>
      </c>
      <c r="N5" s="2" t="s">
        <v>61</v>
      </c>
      <c r="O5" s="2" t="s">
        <v>287</v>
      </c>
      <c r="P5" s="2" t="s">
        <v>63</v>
      </c>
      <c r="Q5" s="2" t="s">
        <v>63</v>
      </c>
      <c r="R5" s="2" t="s">
        <v>62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288</v>
      </c>
      <c r="AX5" s="2" t="s">
        <v>52</v>
      </c>
      <c r="AY5" s="2" t="s">
        <v>52</v>
      </c>
    </row>
    <row r="6" spans="1:51" ht="24" customHeight="1" x14ac:dyDescent="0.3">
      <c r="A6" s="5" t="s">
        <v>289</v>
      </c>
      <c r="B6" s="5" t="s">
        <v>52</v>
      </c>
      <c r="C6" s="76" t="s">
        <v>52</v>
      </c>
      <c r="D6" s="6"/>
      <c r="E6" s="7"/>
      <c r="F6" s="8">
        <f>TRUNC(SUMIF(N5:N5, N4, F5:F5),0)</f>
        <v>0</v>
      </c>
      <c r="G6" s="7"/>
      <c r="H6" s="8">
        <f>TRUNC(SUMIF(N5:N5, N4, H5:H5),0)</f>
        <v>0</v>
      </c>
      <c r="I6" s="7"/>
      <c r="J6" s="8">
        <f>TRUNC(SUMIF(N5:N5, N4, J5:J5),0)</f>
        <v>0</v>
      </c>
      <c r="K6" s="7"/>
      <c r="L6" s="8">
        <f>F6+H6+J6</f>
        <v>0</v>
      </c>
      <c r="M6" s="5" t="s">
        <v>52</v>
      </c>
      <c r="N6" s="2" t="s">
        <v>66</v>
      </c>
      <c r="O6" s="2" t="s">
        <v>66</v>
      </c>
      <c r="P6" s="2" t="s">
        <v>52</v>
      </c>
      <c r="Q6" s="2" t="s">
        <v>52</v>
      </c>
      <c r="R6" s="2" t="s">
        <v>52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52</v>
      </c>
      <c r="AX6" s="2" t="s">
        <v>52</v>
      </c>
      <c r="AY6" s="2" t="s">
        <v>52</v>
      </c>
    </row>
    <row r="7" spans="1:51" ht="24" customHeight="1" x14ac:dyDescent="0.3">
      <c r="A7" s="129" t="s">
        <v>290</v>
      </c>
      <c r="B7" s="129"/>
      <c r="C7" s="129"/>
      <c r="D7" s="129"/>
      <c r="E7" s="130"/>
      <c r="F7" s="131"/>
      <c r="G7" s="130"/>
      <c r="H7" s="131"/>
      <c r="I7" s="130"/>
      <c r="J7" s="131"/>
      <c r="K7" s="130"/>
      <c r="L7" s="131"/>
      <c r="M7" s="129"/>
      <c r="N7" s="1" t="s">
        <v>72</v>
      </c>
    </row>
    <row r="8" spans="1:51" ht="24" customHeight="1" x14ac:dyDescent="0.3">
      <c r="A8" s="5" t="s">
        <v>284</v>
      </c>
      <c r="B8" s="5" t="s">
        <v>285</v>
      </c>
      <c r="C8" s="76" t="s">
        <v>286</v>
      </c>
      <c r="D8" s="6">
        <v>0.2</v>
      </c>
      <c r="E8" s="7"/>
      <c r="F8" s="8"/>
      <c r="G8" s="7"/>
      <c r="H8" s="8"/>
      <c r="I8" s="7"/>
      <c r="J8" s="8"/>
      <c r="K8" s="7"/>
      <c r="L8" s="8"/>
      <c r="M8" s="5" t="s">
        <v>52</v>
      </c>
      <c r="N8" s="2" t="s">
        <v>72</v>
      </c>
      <c r="O8" s="2" t="s">
        <v>287</v>
      </c>
      <c r="P8" s="2" t="s">
        <v>63</v>
      </c>
      <c r="Q8" s="2" t="s">
        <v>63</v>
      </c>
      <c r="R8" s="2" t="s">
        <v>62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291</v>
      </c>
      <c r="AX8" s="2" t="s">
        <v>52</v>
      </c>
      <c r="AY8" s="2" t="s">
        <v>52</v>
      </c>
    </row>
    <row r="9" spans="1:51" ht="24" customHeight="1" x14ac:dyDescent="0.3">
      <c r="A9" s="5" t="s">
        <v>289</v>
      </c>
      <c r="B9" s="5" t="s">
        <v>52</v>
      </c>
      <c r="C9" s="76" t="s">
        <v>52</v>
      </c>
      <c r="D9" s="6"/>
      <c r="E9" s="7"/>
      <c r="F9" s="8">
        <f>TRUNC(SUMIF(N8:N8, N7, F8:F8),0)</f>
        <v>0</v>
      </c>
      <c r="G9" s="7"/>
      <c r="H9" s="8">
        <f>TRUNC(SUMIF(N8:N8, N7, H8:H8),0)</f>
        <v>0</v>
      </c>
      <c r="I9" s="7"/>
      <c r="J9" s="8">
        <f>TRUNC(SUMIF(N8:N8, N7, J8:J8),0)</f>
        <v>0</v>
      </c>
      <c r="K9" s="7"/>
      <c r="L9" s="8">
        <f>F9+H9+J9</f>
        <v>0</v>
      </c>
      <c r="M9" s="5" t="s">
        <v>52</v>
      </c>
      <c r="N9" s="2" t="s">
        <v>66</v>
      </c>
      <c r="O9" s="2" t="s">
        <v>66</v>
      </c>
      <c r="P9" s="2" t="s">
        <v>52</v>
      </c>
      <c r="Q9" s="2" t="s">
        <v>52</v>
      </c>
      <c r="R9" s="2" t="s">
        <v>52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52</v>
      </c>
      <c r="AX9" s="2" t="s">
        <v>52</v>
      </c>
      <c r="AY9" s="2" t="s">
        <v>52</v>
      </c>
    </row>
    <row r="10" spans="1:51" ht="24" customHeight="1" x14ac:dyDescent="0.3">
      <c r="A10" s="129" t="s">
        <v>292</v>
      </c>
      <c r="B10" s="129"/>
      <c r="C10" s="129"/>
      <c r="D10" s="129"/>
      <c r="E10" s="130"/>
      <c r="F10" s="131"/>
      <c r="G10" s="130"/>
      <c r="H10" s="131"/>
      <c r="I10" s="130"/>
      <c r="J10" s="131"/>
      <c r="K10" s="130"/>
      <c r="L10" s="131"/>
      <c r="M10" s="129"/>
      <c r="N10" s="1" t="s">
        <v>87</v>
      </c>
    </row>
    <row r="11" spans="1:51" ht="24" customHeight="1" x14ac:dyDescent="0.3">
      <c r="A11" s="5" t="s">
        <v>293</v>
      </c>
      <c r="B11" s="5" t="s">
        <v>285</v>
      </c>
      <c r="C11" s="76" t="s">
        <v>286</v>
      </c>
      <c r="D11" s="6">
        <v>0.27</v>
      </c>
      <c r="E11" s="7"/>
      <c r="F11" s="8"/>
      <c r="G11" s="7"/>
      <c r="H11" s="8"/>
      <c r="I11" s="7"/>
      <c r="J11" s="8"/>
      <c r="K11" s="7"/>
      <c r="L11" s="8"/>
      <c r="M11" s="5" t="s">
        <v>52</v>
      </c>
      <c r="N11" s="2" t="s">
        <v>87</v>
      </c>
      <c r="O11" s="2" t="s">
        <v>294</v>
      </c>
      <c r="P11" s="2" t="s">
        <v>63</v>
      </c>
      <c r="Q11" s="2" t="s">
        <v>63</v>
      </c>
      <c r="R11" s="2" t="s">
        <v>62</v>
      </c>
      <c r="S11" s="3"/>
      <c r="T11" s="3"/>
      <c r="U11" s="3"/>
      <c r="V11" s="3">
        <v>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295</v>
      </c>
      <c r="AX11" s="2" t="s">
        <v>52</v>
      </c>
      <c r="AY11" s="2" t="s">
        <v>52</v>
      </c>
    </row>
    <row r="12" spans="1:51" ht="24" customHeight="1" x14ac:dyDescent="0.3">
      <c r="A12" s="5" t="s">
        <v>284</v>
      </c>
      <c r="B12" s="5" t="s">
        <v>285</v>
      </c>
      <c r="C12" s="76" t="s">
        <v>286</v>
      </c>
      <c r="D12" s="6">
        <v>0.08</v>
      </c>
      <c r="E12" s="7"/>
      <c r="F12" s="8"/>
      <c r="G12" s="7"/>
      <c r="H12" s="8"/>
      <c r="I12" s="7"/>
      <c r="J12" s="8"/>
      <c r="K12" s="7"/>
      <c r="L12" s="8"/>
      <c r="M12" s="5" t="s">
        <v>52</v>
      </c>
      <c r="N12" s="2" t="s">
        <v>87</v>
      </c>
      <c r="O12" s="2" t="s">
        <v>287</v>
      </c>
      <c r="P12" s="2" t="s">
        <v>63</v>
      </c>
      <c r="Q12" s="2" t="s">
        <v>63</v>
      </c>
      <c r="R12" s="2" t="s">
        <v>62</v>
      </c>
      <c r="S12" s="3"/>
      <c r="T12" s="3"/>
      <c r="U12" s="3"/>
      <c r="V12" s="3">
        <v>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296</v>
      </c>
      <c r="AX12" s="2" t="s">
        <v>52</v>
      </c>
      <c r="AY12" s="2" t="s">
        <v>52</v>
      </c>
    </row>
    <row r="13" spans="1:51" ht="24" customHeight="1" x14ac:dyDescent="0.3">
      <c r="A13" s="5" t="s">
        <v>297</v>
      </c>
      <c r="B13" s="5" t="s">
        <v>298</v>
      </c>
      <c r="C13" s="76" t="s">
        <v>299</v>
      </c>
      <c r="D13" s="6">
        <v>1</v>
      </c>
      <c r="E13" s="7"/>
      <c r="F13" s="8"/>
      <c r="G13" s="7"/>
      <c r="H13" s="8"/>
      <c r="I13" s="7"/>
      <c r="J13" s="8"/>
      <c r="K13" s="7"/>
      <c r="L13" s="8"/>
      <c r="M13" s="5" t="s">
        <v>52</v>
      </c>
      <c r="N13" s="2" t="s">
        <v>87</v>
      </c>
      <c r="O13" s="2" t="s">
        <v>300</v>
      </c>
      <c r="P13" s="2" t="s">
        <v>63</v>
      </c>
      <c r="Q13" s="2" t="s">
        <v>63</v>
      </c>
      <c r="R13" s="2" t="s">
        <v>63</v>
      </c>
      <c r="S13" s="3">
        <v>1</v>
      </c>
      <c r="T13" s="3">
        <v>2</v>
      </c>
      <c r="U13" s="3">
        <v>0.02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301</v>
      </c>
      <c r="AX13" s="2" t="s">
        <v>52</v>
      </c>
      <c r="AY13" s="2" t="s">
        <v>52</v>
      </c>
    </row>
    <row r="14" spans="1:51" ht="24" customHeight="1" x14ac:dyDescent="0.3">
      <c r="A14" s="5" t="s">
        <v>76</v>
      </c>
      <c r="B14" s="5" t="s">
        <v>302</v>
      </c>
      <c r="C14" s="76" t="s">
        <v>78</v>
      </c>
      <c r="D14" s="6">
        <v>224</v>
      </c>
      <c r="E14" s="7"/>
      <c r="F14" s="8"/>
      <c r="G14" s="7"/>
      <c r="H14" s="8"/>
      <c r="I14" s="7"/>
      <c r="J14" s="8"/>
      <c r="K14" s="7"/>
      <c r="L14" s="8"/>
      <c r="M14" s="5" t="s">
        <v>303</v>
      </c>
      <c r="N14" s="2" t="s">
        <v>87</v>
      </c>
      <c r="O14" s="2" t="s">
        <v>304</v>
      </c>
      <c r="P14" s="2" t="s">
        <v>63</v>
      </c>
      <c r="Q14" s="2" t="s">
        <v>63</v>
      </c>
      <c r="R14" s="2" t="s">
        <v>62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305</v>
      </c>
      <c r="AX14" s="2" t="s">
        <v>52</v>
      </c>
      <c r="AY14" s="2" t="s">
        <v>52</v>
      </c>
    </row>
    <row r="15" spans="1:51" ht="24" customHeight="1" x14ac:dyDescent="0.3">
      <c r="A15" s="5" t="s">
        <v>306</v>
      </c>
      <c r="B15" s="5" t="s">
        <v>307</v>
      </c>
      <c r="C15" s="76" t="s">
        <v>71</v>
      </c>
      <c r="D15" s="6">
        <v>7.8E-2</v>
      </c>
      <c r="E15" s="7"/>
      <c r="F15" s="8"/>
      <c r="G15" s="7"/>
      <c r="H15" s="8"/>
      <c r="I15" s="7"/>
      <c r="J15" s="8"/>
      <c r="K15" s="7"/>
      <c r="L15" s="8"/>
      <c r="M15" s="5" t="s">
        <v>308</v>
      </c>
      <c r="N15" s="2" t="s">
        <v>87</v>
      </c>
      <c r="O15" s="2" t="s">
        <v>309</v>
      </c>
      <c r="P15" s="2" t="s">
        <v>62</v>
      </c>
      <c r="Q15" s="2" t="s">
        <v>63</v>
      </c>
      <c r="R15" s="2" t="s">
        <v>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310</v>
      </c>
      <c r="AX15" s="2" t="s">
        <v>52</v>
      </c>
      <c r="AY15" s="2" t="s">
        <v>52</v>
      </c>
    </row>
    <row r="16" spans="1:51" ht="24" customHeight="1" x14ac:dyDescent="0.3">
      <c r="A16" s="5" t="s">
        <v>289</v>
      </c>
      <c r="B16" s="5" t="s">
        <v>52</v>
      </c>
      <c r="C16" s="76" t="s">
        <v>52</v>
      </c>
      <c r="D16" s="6"/>
      <c r="E16" s="7"/>
      <c r="F16" s="8"/>
      <c r="G16" s="7"/>
      <c r="H16" s="8"/>
      <c r="I16" s="7"/>
      <c r="J16" s="8"/>
      <c r="K16" s="7"/>
      <c r="L16" s="8"/>
      <c r="M16" s="5" t="s">
        <v>52</v>
      </c>
      <c r="N16" s="2" t="s">
        <v>66</v>
      </c>
      <c r="O16" s="2" t="s">
        <v>66</v>
      </c>
      <c r="P16" s="2" t="s">
        <v>52</v>
      </c>
      <c r="Q16" s="2" t="s">
        <v>52</v>
      </c>
      <c r="R16" s="2" t="s">
        <v>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52</v>
      </c>
      <c r="AX16" s="2" t="s">
        <v>52</v>
      </c>
      <c r="AY16" s="2" t="s">
        <v>52</v>
      </c>
    </row>
    <row r="17" spans="1:51" ht="24" customHeight="1" x14ac:dyDescent="0.3">
      <c r="A17" s="129" t="s">
        <v>311</v>
      </c>
      <c r="B17" s="129"/>
      <c r="C17" s="129"/>
      <c r="D17" s="129"/>
      <c r="E17" s="130"/>
      <c r="F17" s="131"/>
      <c r="G17" s="130"/>
      <c r="H17" s="131"/>
      <c r="I17" s="130"/>
      <c r="J17" s="131"/>
      <c r="K17" s="130"/>
      <c r="L17" s="131"/>
      <c r="M17" s="129"/>
      <c r="N17" s="1" t="s">
        <v>91</v>
      </c>
    </row>
    <row r="18" spans="1:51" ht="24" customHeight="1" x14ac:dyDescent="0.3">
      <c r="A18" s="5" t="s">
        <v>293</v>
      </c>
      <c r="B18" s="5" t="s">
        <v>285</v>
      </c>
      <c r="C18" s="76" t="s">
        <v>286</v>
      </c>
      <c r="D18" s="6">
        <v>0.16</v>
      </c>
      <c r="E18" s="7"/>
      <c r="F18" s="8"/>
      <c r="G18" s="7"/>
      <c r="H18" s="8"/>
      <c r="I18" s="7"/>
      <c r="J18" s="8"/>
      <c r="K18" s="7"/>
      <c r="L18" s="8"/>
      <c r="M18" s="5" t="s">
        <v>52</v>
      </c>
      <c r="N18" s="2" t="s">
        <v>91</v>
      </c>
      <c r="O18" s="2" t="s">
        <v>294</v>
      </c>
      <c r="P18" s="2" t="s">
        <v>63</v>
      </c>
      <c r="Q18" s="2" t="s">
        <v>63</v>
      </c>
      <c r="R18" s="2" t="s">
        <v>62</v>
      </c>
      <c r="S18" s="3"/>
      <c r="T18" s="3"/>
      <c r="U18" s="3"/>
      <c r="V18" s="3">
        <v>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312</v>
      </c>
      <c r="AX18" s="2" t="s">
        <v>52</v>
      </c>
      <c r="AY18" s="2" t="s">
        <v>52</v>
      </c>
    </row>
    <row r="19" spans="1:51" ht="24" customHeight="1" x14ac:dyDescent="0.3">
      <c r="A19" s="5" t="s">
        <v>284</v>
      </c>
      <c r="B19" s="5" t="s">
        <v>285</v>
      </c>
      <c r="C19" s="76" t="s">
        <v>286</v>
      </c>
      <c r="D19" s="6">
        <v>0.06</v>
      </c>
      <c r="E19" s="7"/>
      <c r="F19" s="8"/>
      <c r="G19" s="7"/>
      <c r="H19" s="8"/>
      <c r="I19" s="7"/>
      <c r="J19" s="8"/>
      <c r="K19" s="7"/>
      <c r="L19" s="8"/>
      <c r="M19" s="5" t="s">
        <v>52</v>
      </c>
      <c r="N19" s="2" t="s">
        <v>91</v>
      </c>
      <c r="O19" s="2" t="s">
        <v>287</v>
      </c>
      <c r="P19" s="2" t="s">
        <v>63</v>
      </c>
      <c r="Q19" s="2" t="s">
        <v>63</v>
      </c>
      <c r="R19" s="2" t="s">
        <v>62</v>
      </c>
      <c r="S19" s="3"/>
      <c r="T19" s="3"/>
      <c r="U19" s="3"/>
      <c r="V19" s="3">
        <v>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313</v>
      </c>
      <c r="AX19" s="2" t="s">
        <v>52</v>
      </c>
      <c r="AY19" s="2" t="s">
        <v>52</v>
      </c>
    </row>
    <row r="20" spans="1:51" ht="24" customHeight="1" x14ac:dyDescent="0.3">
      <c r="A20" s="5" t="s">
        <v>314</v>
      </c>
      <c r="B20" s="5" t="s">
        <v>285</v>
      </c>
      <c r="C20" s="76" t="s">
        <v>286</v>
      </c>
      <c r="D20" s="6">
        <v>0.05</v>
      </c>
      <c r="E20" s="7"/>
      <c r="F20" s="8"/>
      <c r="G20" s="7"/>
      <c r="H20" s="8"/>
      <c r="I20" s="7"/>
      <c r="J20" s="8"/>
      <c r="K20" s="7"/>
      <c r="L20" s="8"/>
      <c r="M20" s="5" t="s">
        <v>52</v>
      </c>
      <c r="N20" s="2" t="s">
        <v>91</v>
      </c>
      <c r="O20" s="2" t="s">
        <v>315</v>
      </c>
      <c r="P20" s="2" t="s">
        <v>63</v>
      </c>
      <c r="Q20" s="2" t="s">
        <v>63</v>
      </c>
      <c r="R20" s="2" t="s">
        <v>62</v>
      </c>
      <c r="S20" s="3"/>
      <c r="T20" s="3"/>
      <c r="U20" s="3"/>
      <c r="V20" s="3">
        <v>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316</v>
      </c>
      <c r="AX20" s="2" t="s">
        <v>52</v>
      </c>
      <c r="AY20" s="2" t="s">
        <v>52</v>
      </c>
    </row>
    <row r="21" spans="1:51" ht="24" customHeight="1" x14ac:dyDescent="0.3">
      <c r="A21" s="5" t="s">
        <v>297</v>
      </c>
      <c r="B21" s="5" t="s">
        <v>298</v>
      </c>
      <c r="C21" s="76" t="s">
        <v>299</v>
      </c>
      <c r="D21" s="6">
        <v>1</v>
      </c>
      <c r="E21" s="7"/>
      <c r="F21" s="8"/>
      <c r="G21" s="7"/>
      <c r="H21" s="8"/>
      <c r="I21" s="7"/>
      <c r="J21" s="8"/>
      <c r="K21" s="7"/>
      <c r="L21" s="8"/>
      <c r="M21" s="5" t="s">
        <v>52</v>
      </c>
      <c r="N21" s="2" t="s">
        <v>91</v>
      </c>
      <c r="O21" s="2" t="s">
        <v>300</v>
      </c>
      <c r="P21" s="2" t="s">
        <v>63</v>
      </c>
      <c r="Q21" s="2" t="s">
        <v>63</v>
      </c>
      <c r="R21" s="2" t="s">
        <v>63</v>
      </c>
      <c r="S21" s="3">
        <v>1</v>
      </c>
      <c r="T21" s="3">
        <v>2</v>
      </c>
      <c r="U21" s="3">
        <v>0.02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317</v>
      </c>
      <c r="AX21" s="2" t="s">
        <v>52</v>
      </c>
      <c r="AY21" s="2" t="s">
        <v>52</v>
      </c>
    </row>
    <row r="22" spans="1:51" ht="24" customHeight="1" x14ac:dyDescent="0.3">
      <c r="A22" s="5" t="s">
        <v>318</v>
      </c>
      <c r="B22" s="5" t="s">
        <v>1206</v>
      </c>
      <c r="C22" s="76" t="s">
        <v>78</v>
      </c>
      <c r="D22" s="6">
        <v>75</v>
      </c>
      <c r="E22" s="7"/>
      <c r="F22" s="8"/>
      <c r="G22" s="7"/>
      <c r="H22" s="8"/>
      <c r="I22" s="7"/>
      <c r="J22" s="8"/>
      <c r="K22" s="7"/>
      <c r="L22" s="8"/>
      <c r="M22" s="5" t="s">
        <v>303</v>
      </c>
      <c r="N22" s="2" t="s">
        <v>91</v>
      </c>
      <c r="O22" s="2" t="s">
        <v>320</v>
      </c>
      <c r="P22" s="2" t="s">
        <v>63</v>
      </c>
      <c r="Q22" s="2" t="s">
        <v>63</v>
      </c>
      <c r="R22" s="2" t="s">
        <v>62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321</v>
      </c>
      <c r="AX22" s="2" t="s">
        <v>52</v>
      </c>
      <c r="AY22" s="2" t="s">
        <v>52</v>
      </c>
    </row>
    <row r="23" spans="1:51" ht="24" customHeight="1" x14ac:dyDescent="0.3">
      <c r="A23" s="5" t="s">
        <v>306</v>
      </c>
      <c r="B23" s="5" t="s">
        <v>307</v>
      </c>
      <c r="C23" s="76" t="s">
        <v>71</v>
      </c>
      <c r="D23" s="6">
        <v>1.9E-2</v>
      </c>
      <c r="E23" s="7"/>
      <c r="F23" s="8"/>
      <c r="G23" s="7"/>
      <c r="H23" s="8"/>
      <c r="I23" s="7"/>
      <c r="J23" s="8"/>
      <c r="K23" s="7"/>
      <c r="L23" s="8"/>
      <c r="M23" s="5" t="s">
        <v>308</v>
      </c>
      <c r="N23" s="2" t="s">
        <v>91</v>
      </c>
      <c r="O23" s="2" t="s">
        <v>309</v>
      </c>
      <c r="P23" s="2" t="s">
        <v>62</v>
      </c>
      <c r="Q23" s="2" t="s">
        <v>63</v>
      </c>
      <c r="R23" s="2" t="s">
        <v>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322</v>
      </c>
      <c r="AX23" s="2" t="s">
        <v>52</v>
      </c>
      <c r="AY23" s="2" t="s">
        <v>52</v>
      </c>
    </row>
    <row r="24" spans="1:51" ht="24" customHeight="1" x14ac:dyDescent="0.3">
      <c r="A24" s="5" t="s">
        <v>306</v>
      </c>
      <c r="B24" s="5" t="s">
        <v>323</v>
      </c>
      <c r="C24" s="76" t="s">
        <v>71</v>
      </c>
      <c r="D24" s="6">
        <v>3.0000000000000001E-3</v>
      </c>
      <c r="E24" s="7"/>
      <c r="F24" s="8"/>
      <c r="G24" s="7"/>
      <c r="H24" s="8"/>
      <c r="I24" s="7"/>
      <c r="J24" s="8"/>
      <c r="K24" s="7"/>
      <c r="L24" s="8"/>
      <c r="M24" s="5" t="s">
        <v>324</v>
      </c>
      <c r="N24" s="2" t="s">
        <v>91</v>
      </c>
      <c r="O24" s="2" t="s">
        <v>325</v>
      </c>
      <c r="P24" s="2" t="s">
        <v>62</v>
      </c>
      <c r="Q24" s="2" t="s">
        <v>63</v>
      </c>
      <c r="R24" s="2" t="s">
        <v>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326</v>
      </c>
      <c r="AX24" s="2" t="s">
        <v>52</v>
      </c>
      <c r="AY24" s="2" t="s">
        <v>52</v>
      </c>
    </row>
    <row r="25" spans="1:51" ht="24" customHeight="1" x14ac:dyDescent="0.3">
      <c r="A25" s="5" t="s">
        <v>289</v>
      </c>
      <c r="B25" s="5" t="s">
        <v>52</v>
      </c>
      <c r="C25" s="76" t="s">
        <v>52</v>
      </c>
      <c r="D25" s="6"/>
      <c r="E25" s="7"/>
      <c r="F25" s="8"/>
      <c r="G25" s="7"/>
      <c r="H25" s="8"/>
      <c r="I25" s="7"/>
      <c r="J25" s="8"/>
      <c r="K25" s="7"/>
      <c r="L25" s="8"/>
      <c r="M25" s="5" t="s">
        <v>52</v>
      </c>
      <c r="N25" s="2" t="s">
        <v>66</v>
      </c>
      <c r="O25" s="2" t="s">
        <v>66</v>
      </c>
      <c r="P25" s="2" t="s">
        <v>52</v>
      </c>
      <c r="Q25" s="2" t="s">
        <v>52</v>
      </c>
      <c r="R25" s="2" t="s">
        <v>52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52</v>
      </c>
      <c r="AX25" s="2" t="s">
        <v>52</v>
      </c>
      <c r="AY25" s="2" t="s">
        <v>52</v>
      </c>
    </row>
    <row r="26" spans="1:51" ht="24" customHeight="1" x14ac:dyDescent="0.3">
      <c r="A26" s="129" t="s">
        <v>327</v>
      </c>
      <c r="B26" s="129"/>
      <c r="C26" s="129"/>
      <c r="D26" s="129"/>
      <c r="E26" s="130"/>
      <c r="F26" s="131"/>
      <c r="G26" s="130"/>
      <c r="H26" s="131"/>
      <c r="I26" s="130"/>
      <c r="J26" s="131"/>
      <c r="K26" s="130"/>
      <c r="L26" s="131"/>
      <c r="M26" s="129"/>
      <c r="N26" s="1" t="s">
        <v>97</v>
      </c>
    </row>
    <row r="27" spans="1:51" ht="24" customHeight="1" x14ac:dyDescent="0.3">
      <c r="A27" s="5" t="s">
        <v>328</v>
      </c>
      <c r="B27" s="5" t="s">
        <v>329</v>
      </c>
      <c r="C27" s="76" t="s">
        <v>60</v>
      </c>
      <c r="D27" s="6">
        <v>1.1000000000000001</v>
      </c>
      <c r="E27" s="7"/>
      <c r="F27" s="8"/>
      <c r="G27" s="7"/>
      <c r="H27" s="8"/>
      <c r="I27" s="7"/>
      <c r="J27" s="8"/>
      <c r="K27" s="7"/>
      <c r="L27" s="8"/>
      <c r="M27" s="5" t="s">
        <v>52</v>
      </c>
      <c r="N27" s="2" t="s">
        <v>97</v>
      </c>
      <c r="O27" s="2" t="s">
        <v>330</v>
      </c>
      <c r="P27" s="2" t="s">
        <v>63</v>
      </c>
      <c r="Q27" s="2" t="s">
        <v>63</v>
      </c>
      <c r="R27" s="2" t="s">
        <v>62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331</v>
      </c>
      <c r="AX27" s="2" t="s">
        <v>52</v>
      </c>
      <c r="AY27" s="2" t="s">
        <v>52</v>
      </c>
    </row>
    <row r="28" spans="1:51" ht="24" customHeight="1" x14ac:dyDescent="0.3">
      <c r="A28" s="5" t="s">
        <v>332</v>
      </c>
      <c r="B28" s="5" t="s">
        <v>307</v>
      </c>
      <c r="C28" s="76" t="s">
        <v>71</v>
      </c>
      <c r="D28" s="6">
        <v>0.03</v>
      </c>
      <c r="E28" s="7"/>
      <c r="F28" s="8"/>
      <c r="G28" s="7"/>
      <c r="H28" s="8"/>
      <c r="I28" s="7"/>
      <c r="J28" s="8"/>
      <c r="K28" s="7"/>
      <c r="L28" s="8"/>
      <c r="M28" s="5" t="s">
        <v>333</v>
      </c>
      <c r="N28" s="2" t="s">
        <v>97</v>
      </c>
      <c r="O28" s="2" t="s">
        <v>334</v>
      </c>
      <c r="P28" s="2" t="s">
        <v>62</v>
      </c>
      <c r="Q28" s="2" t="s">
        <v>63</v>
      </c>
      <c r="R28" s="2" t="s">
        <v>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335</v>
      </c>
      <c r="AX28" s="2" t="s">
        <v>52</v>
      </c>
      <c r="AY28" s="2" t="s">
        <v>52</v>
      </c>
    </row>
    <row r="29" spans="1:51" ht="24" customHeight="1" x14ac:dyDescent="0.3">
      <c r="A29" s="5" t="s">
        <v>336</v>
      </c>
      <c r="B29" s="5" t="s">
        <v>337</v>
      </c>
      <c r="C29" s="76" t="s">
        <v>60</v>
      </c>
      <c r="D29" s="6">
        <v>1</v>
      </c>
      <c r="E29" s="7"/>
      <c r="F29" s="8"/>
      <c r="G29" s="7"/>
      <c r="H29" s="8"/>
      <c r="I29" s="7"/>
      <c r="J29" s="8"/>
      <c r="K29" s="7"/>
      <c r="L29" s="8"/>
      <c r="M29" s="5" t="s">
        <v>338</v>
      </c>
      <c r="N29" s="2" t="s">
        <v>97</v>
      </c>
      <c r="O29" s="2" t="s">
        <v>339</v>
      </c>
      <c r="P29" s="2" t="s">
        <v>62</v>
      </c>
      <c r="Q29" s="2" t="s">
        <v>63</v>
      </c>
      <c r="R29" s="2" t="s">
        <v>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340</v>
      </c>
      <c r="AX29" s="2" t="s">
        <v>52</v>
      </c>
      <c r="AY29" s="2" t="s">
        <v>52</v>
      </c>
    </row>
    <row r="30" spans="1:51" ht="24" customHeight="1" x14ac:dyDescent="0.3">
      <c r="A30" s="5" t="s">
        <v>289</v>
      </c>
      <c r="B30" s="5" t="s">
        <v>52</v>
      </c>
      <c r="C30" s="76" t="s">
        <v>52</v>
      </c>
      <c r="D30" s="6"/>
      <c r="E30" s="7"/>
      <c r="F30" s="8"/>
      <c r="G30" s="7"/>
      <c r="H30" s="8"/>
      <c r="I30" s="7"/>
      <c r="J30" s="8"/>
      <c r="K30" s="7"/>
      <c r="L30" s="8"/>
      <c r="M30" s="5" t="s">
        <v>52</v>
      </c>
      <c r="N30" s="2" t="s">
        <v>66</v>
      </c>
      <c r="O30" s="2" t="s">
        <v>66</v>
      </c>
      <c r="P30" s="2" t="s">
        <v>52</v>
      </c>
      <c r="Q30" s="2" t="s">
        <v>52</v>
      </c>
      <c r="R30" s="2" t="s">
        <v>52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52</v>
      </c>
      <c r="AX30" s="2" t="s">
        <v>52</v>
      </c>
      <c r="AY30" s="2" t="s">
        <v>52</v>
      </c>
    </row>
    <row r="31" spans="1:51" ht="24" customHeight="1" x14ac:dyDescent="0.3">
      <c r="A31" s="129" t="s">
        <v>341</v>
      </c>
      <c r="B31" s="129"/>
      <c r="C31" s="129"/>
      <c r="D31" s="129"/>
      <c r="E31" s="130"/>
      <c r="F31" s="131"/>
      <c r="G31" s="130"/>
      <c r="H31" s="131"/>
      <c r="I31" s="130"/>
      <c r="J31" s="131"/>
      <c r="K31" s="130"/>
      <c r="L31" s="131"/>
      <c r="M31" s="129"/>
      <c r="N31" s="1" t="s">
        <v>103</v>
      </c>
    </row>
    <row r="32" spans="1:51" ht="24" customHeight="1" x14ac:dyDescent="0.3">
      <c r="A32" s="5" t="s">
        <v>342</v>
      </c>
      <c r="B32" s="5" t="s">
        <v>343</v>
      </c>
      <c r="C32" s="76" t="s">
        <v>60</v>
      </c>
      <c r="D32" s="6">
        <v>1.03</v>
      </c>
      <c r="E32" s="7"/>
      <c r="F32" s="8"/>
      <c r="G32" s="7"/>
      <c r="H32" s="8"/>
      <c r="I32" s="7"/>
      <c r="J32" s="8"/>
      <c r="K32" s="7"/>
      <c r="L32" s="8"/>
      <c r="M32" s="5" t="s">
        <v>52</v>
      </c>
      <c r="N32" s="2" t="s">
        <v>103</v>
      </c>
      <c r="O32" s="2" t="s">
        <v>344</v>
      </c>
      <c r="P32" s="2" t="s">
        <v>63</v>
      </c>
      <c r="Q32" s="2" t="s">
        <v>63</v>
      </c>
      <c r="R32" s="2" t="s">
        <v>62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345</v>
      </c>
      <c r="AX32" s="2" t="s">
        <v>52</v>
      </c>
      <c r="AY32" s="2" t="s">
        <v>52</v>
      </c>
    </row>
    <row r="33" spans="1:51" ht="24" customHeight="1" x14ac:dyDescent="0.3">
      <c r="A33" s="5" t="s">
        <v>306</v>
      </c>
      <c r="B33" s="5" t="s">
        <v>307</v>
      </c>
      <c r="C33" s="76" t="s">
        <v>71</v>
      </c>
      <c r="D33" s="6">
        <v>5.5E-2</v>
      </c>
      <c r="E33" s="7"/>
      <c r="F33" s="8"/>
      <c r="G33" s="7"/>
      <c r="H33" s="8"/>
      <c r="I33" s="7"/>
      <c r="J33" s="8"/>
      <c r="K33" s="7"/>
      <c r="L33" s="8"/>
      <c r="M33" s="5" t="s">
        <v>308</v>
      </c>
      <c r="N33" s="2" t="s">
        <v>103</v>
      </c>
      <c r="O33" s="2" t="s">
        <v>309</v>
      </c>
      <c r="P33" s="2" t="s">
        <v>62</v>
      </c>
      <c r="Q33" s="2" t="s">
        <v>63</v>
      </c>
      <c r="R33" s="2" t="s">
        <v>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346</v>
      </c>
      <c r="AX33" s="2" t="s">
        <v>52</v>
      </c>
      <c r="AY33" s="2" t="s">
        <v>52</v>
      </c>
    </row>
    <row r="34" spans="1:51" ht="24" customHeight="1" x14ac:dyDescent="0.3">
      <c r="A34" s="5" t="s">
        <v>347</v>
      </c>
      <c r="B34" s="5" t="s">
        <v>348</v>
      </c>
      <c r="C34" s="76" t="s">
        <v>60</v>
      </c>
      <c r="D34" s="6">
        <v>1</v>
      </c>
      <c r="E34" s="7"/>
      <c r="F34" s="8"/>
      <c r="G34" s="7"/>
      <c r="H34" s="8"/>
      <c r="I34" s="7"/>
      <c r="J34" s="8"/>
      <c r="K34" s="7"/>
      <c r="L34" s="8"/>
      <c r="M34" s="5" t="s">
        <v>349</v>
      </c>
      <c r="N34" s="2" t="s">
        <v>103</v>
      </c>
      <c r="O34" s="2" t="s">
        <v>350</v>
      </c>
      <c r="P34" s="2" t="s">
        <v>62</v>
      </c>
      <c r="Q34" s="2" t="s">
        <v>63</v>
      </c>
      <c r="R34" s="2" t="s">
        <v>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351</v>
      </c>
      <c r="AX34" s="2" t="s">
        <v>52</v>
      </c>
      <c r="AY34" s="2" t="s">
        <v>52</v>
      </c>
    </row>
    <row r="35" spans="1:51" ht="24" customHeight="1" x14ac:dyDescent="0.3">
      <c r="A35" s="5" t="s">
        <v>1208</v>
      </c>
      <c r="B35" s="5" t="s">
        <v>353</v>
      </c>
      <c r="C35" s="76" t="s">
        <v>60</v>
      </c>
      <c r="D35" s="6">
        <v>1</v>
      </c>
      <c r="E35" s="7"/>
      <c r="F35" s="8"/>
      <c r="G35" s="7"/>
      <c r="H35" s="8"/>
      <c r="I35" s="7"/>
      <c r="J35" s="8"/>
      <c r="K35" s="7"/>
      <c r="L35" s="8"/>
      <c r="M35" s="5" t="s">
        <v>354</v>
      </c>
      <c r="N35" s="2" t="s">
        <v>103</v>
      </c>
      <c r="O35" s="2" t="s">
        <v>355</v>
      </c>
      <c r="P35" s="2" t="s">
        <v>62</v>
      </c>
      <c r="Q35" s="2" t="s">
        <v>63</v>
      </c>
      <c r="R35" s="2" t="s">
        <v>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356</v>
      </c>
      <c r="AX35" s="2" t="s">
        <v>52</v>
      </c>
      <c r="AY35" s="2" t="s">
        <v>52</v>
      </c>
    </row>
    <row r="36" spans="1:51" ht="24" customHeight="1" x14ac:dyDescent="0.3">
      <c r="A36" s="5" t="s">
        <v>289</v>
      </c>
      <c r="B36" s="5" t="s">
        <v>52</v>
      </c>
      <c r="C36" s="76" t="s">
        <v>52</v>
      </c>
      <c r="D36" s="6"/>
      <c r="E36" s="7"/>
      <c r="F36" s="8"/>
      <c r="G36" s="7"/>
      <c r="H36" s="8"/>
      <c r="I36" s="7"/>
      <c r="J36" s="8"/>
      <c r="K36" s="7"/>
      <c r="L36" s="8"/>
      <c r="M36" s="5" t="s">
        <v>52</v>
      </c>
      <c r="N36" s="2" t="s">
        <v>66</v>
      </c>
      <c r="O36" s="2" t="s">
        <v>66</v>
      </c>
      <c r="P36" s="2" t="s">
        <v>52</v>
      </c>
      <c r="Q36" s="2" t="s">
        <v>52</v>
      </c>
      <c r="R36" s="2" t="s">
        <v>52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52</v>
      </c>
      <c r="AX36" s="2" t="s">
        <v>52</v>
      </c>
      <c r="AY36" s="2" t="s">
        <v>52</v>
      </c>
    </row>
    <row r="37" spans="1:51" ht="24" customHeight="1" x14ac:dyDescent="0.3">
      <c r="A37" s="129" t="s">
        <v>357</v>
      </c>
      <c r="B37" s="129"/>
      <c r="C37" s="129"/>
      <c r="D37" s="129"/>
      <c r="E37" s="130"/>
      <c r="F37" s="131"/>
      <c r="G37" s="130"/>
      <c r="H37" s="131"/>
      <c r="I37" s="130"/>
      <c r="J37" s="131"/>
      <c r="K37" s="130"/>
      <c r="L37" s="131"/>
      <c r="M37" s="129"/>
      <c r="N37" s="1" t="s">
        <v>128</v>
      </c>
    </row>
    <row r="38" spans="1:51" ht="24" customHeight="1" x14ac:dyDescent="0.3">
      <c r="A38" s="5" t="s">
        <v>358</v>
      </c>
      <c r="B38" s="5" t="s">
        <v>359</v>
      </c>
      <c r="C38" s="76" t="s">
        <v>60</v>
      </c>
      <c r="D38" s="6">
        <v>3.78</v>
      </c>
      <c r="E38" s="7"/>
      <c r="F38" s="8"/>
      <c r="G38" s="7"/>
      <c r="H38" s="8"/>
      <c r="I38" s="7"/>
      <c r="J38" s="8"/>
      <c r="K38" s="7"/>
      <c r="L38" s="8"/>
      <c r="M38" s="5" t="s">
        <v>52</v>
      </c>
      <c r="N38" s="2" t="s">
        <v>128</v>
      </c>
      <c r="O38" s="2" t="s">
        <v>360</v>
      </c>
      <c r="P38" s="2" t="s">
        <v>63</v>
      </c>
      <c r="Q38" s="2" t="s">
        <v>63</v>
      </c>
      <c r="R38" s="2" t="s">
        <v>62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361</v>
      </c>
      <c r="AX38" s="2" t="s">
        <v>52</v>
      </c>
      <c r="AY38" s="2" t="s">
        <v>52</v>
      </c>
    </row>
    <row r="39" spans="1:51" ht="24" customHeight="1" x14ac:dyDescent="0.3">
      <c r="A39" s="5" t="s">
        <v>362</v>
      </c>
      <c r="B39" s="5" t="s">
        <v>363</v>
      </c>
      <c r="C39" s="76" t="s">
        <v>132</v>
      </c>
      <c r="D39" s="6">
        <v>1</v>
      </c>
      <c r="E39" s="7"/>
      <c r="F39" s="8"/>
      <c r="G39" s="7"/>
      <c r="H39" s="8"/>
      <c r="I39" s="7"/>
      <c r="J39" s="8"/>
      <c r="K39" s="7"/>
      <c r="L39" s="8"/>
      <c r="M39" s="5" t="s">
        <v>364</v>
      </c>
      <c r="N39" s="2" t="s">
        <v>128</v>
      </c>
      <c r="O39" s="2" t="s">
        <v>365</v>
      </c>
      <c r="P39" s="2" t="s">
        <v>62</v>
      </c>
      <c r="Q39" s="2" t="s">
        <v>63</v>
      </c>
      <c r="R39" s="2" t="s">
        <v>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366</v>
      </c>
      <c r="AX39" s="2" t="s">
        <v>52</v>
      </c>
      <c r="AY39" s="2" t="s">
        <v>52</v>
      </c>
    </row>
    <row r="40" spans="1:51" ht="24" customHeight="1" x14ac:dyDescent="0.3">
      <c r="A40" s="5" t="s">
        <v>289</v>
      </c>
      <c r="B40" s="5" t="s">
        <v>52</v>
      </c>
      <c r="C40" s="76" t="s">
        <v>52</v>
      </c>
      <c r="D40" s="6"/>
      <c r="E40" s="7"/>
      <c r="F40" s="8"/>
      <c r="G40" s="7"/>
      <c r="H40" s="8"/>
      <c r="I40" s="7"/>
      <c r="J40" s="8"/>
      <c r="K40" s="7"/>
      <c r="L40" s="8"/>
      <c r="M40" s="5" t="s">
        <v>52</v>
      </c>
      <c r="N40" s="2" t="s">
        <v>66</v>
      </c>
      <c r="O40" s="2" t="s">
        <v>66</v>
      </c>
      <c r="P40" s="2" t="s">
        <v>52</v>
      </c>
      <c r="Q40" s="2" t="s">
        <v>52</v>
      </c>
      <c r="R40" s="2" t="s">
        <v>52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52</v>
      </c>
      <c r="AX40" s="2" t="s">
        <v>52</v>
      </c>
      <c r="AY40" s="2" t="s">
        <v>52</v>
      </c>
    </row>
    <row r="41" spans="1:51" ht="24" customHeight="1" x14ac:dyDescent="0.3">
      <c r="A41" s="129" t="s">
        <v>367</v>
      </c>
      <c r="B41" s="129"/>
      <c r="C41" s="129"/>
      <c r="D41" s="129"/>
      <c r="E41" s="130"/>
      <c r="F41" s="131"/>
      <c r="G41" s="130"/>
      <c r="H41" s="131"/>
      <c r="I41" s="130"/>
      <c r="J41" s="131"/>
      <c r="K41" s="130"/>
      <c r="L41" s="131"/>
      <c r="M41" s="129"/>
      <c r="N41" s="1" t="s">
        <v>133</v>
      </c>
    </row>
    <row r="42" spans="1:51" ht="24" customHeight="1" x14ac:dyDescent="0.3">
      <c r="A42" s="5" t="s">
        <v>368</v>
      </c>
      <c r="B42" s="5" t="s">
        <v>285</v>
      </c>
      <c r="C42" s="76" t="s">
        <v>286</v>
      </c>
      <c r="D42" s="6">
        <v>2.4E-2</v>
      </c>
      <c r="E42" s="7"/>
      <c r="F42" s="8"/>
      <c r="G42" s="7"/>
      <c r="H42" s="8"/>
      <c r="I42" s="7"/>
      <c r="J42" s="8"/>
      <c r="K42" s="7"/>
      <c r="L42" s="8"/>
      <c r="M42" s="5" t="s">
        <v>52</v>
      </c>
      <c r="N42" s="2" t="s">
        <v>133</v>
      </c>
      <c r="O42" s="2" t="s">
        <v>369</v>
      </c>
      <c r="P42" s="2" t="s">
        <v>63</v>
      </c>
      <c r="Q42" s="2" t="s">
        <v>63</v>
      </c>
      <c r="R42" s="2" t="s">
        <v>62</v>
      </c>
      <c r="S42" s="3"/>
      <c r="T42" s="3"/>
      <c r="U42" s="3"/>
      <c r="V42" s="3">
        <v>1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370</v>
      </c>
      <c r="AX42" s="2" t="s">
        <v>52</v>
      </c>
      <c r="AY42" s="2" t="s">
        <v>52</v>
      </c>
    </row>
    <row r="43" spans="1:51" ht="24" customHeight="1" x14ac:dyDescent="0.3">
      <c r="A43" s="5" t="s">
        <v>297</v>
      </c>
      <c r="B43" s="5" t="s">
        <v>298</v>
      </c>
      <c r="C43" s="76" t="s">
        <v>299</v>
      </c>
      <c r="D43" s="6">
        <v>1</v>
      </c>
      <c r="E43" s="7"/>
      <c r="F43" s="8"/>
      <c r="G43" s="7"/>
      <c r="H43" s="8"/>
      <c r="I43" s="7"/>
      <c r="J43" s="8"/>
      <c r="K43" s="7"/>
      <c r="L43" s="8"/>
      <c r="M43" s="5" t="s">
        <v>52</v>
      </c>
      <c r="N43" s="2" t="s">
        <v>133</v>
      </c>
      <c r="O43" s="2" t="s">
        <v>300</v>
      </c>
      <c r="P43" s="2" t="s">
        <v>63</v>
      </c>
      <c r="Q43" s="2" t="s">
        <v>63</v>
      </c>
      <c r="R43" s="2" t="s">
        <v>63</v>
      </c>
      <c r="S43" s="3">
        <v>1</v>
      </c>
      <c r="T43" s="3">
        <v>2</v>
      </c>
      <c r="U43" s="3">
        <v>0.02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371</v>
      </c>
      <c r="AX43" s="2" t="s">
        <v>52</v>
      </c>
      <c r="AY43" s="2" t="s">
        <v>52</v>
      </c>
    </row>
    <row r="44" spans="1:51" ht="24" customHeight="1" x14ac:dyDescent="0.3">
      <c r="A44" s="5" t="s">
        <v>289</v>
      </c>
      <c r="B44" s="5" t="s">
        <v>52</v>
      </c>
      <c r="C44" s="76" t="s">
        <v>52</v>
      </c>
      <c r="D44" s="6"/>
      <c r="E44" s="7"/>
      <c r="F44" s="8"/>
      <c r="G44" s="7"/>
      <c r="H44" s="8"/>
      <c r="I44" s="7"/>
      <c r="J44" s="8"/>
      <c r="K44" s="7"/>
      <c r="L44" s="8"/>
      <c r="M44" s="5" t="s">
        <v>52</v>
      </c>
      <c r="N44" s="2" t="s">
        <v>66</v>
      </c>
      <c r="O44" s="2" t="s">
        <v>66</v>
      </c>
      <c r="P44" s="2" t="s">
        <v>52</v>
      </c>
      <c r="Q44" s="2" t="s">
        <v>52</v>
      </c>
      <c r="R44" s="2" t="s">
        <v>52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52</v>
      </c>
      <c r="AX44" s="2" t="s">
        <v>52</v>
      </c>
      <c r="AY44" s="2" t="s">
        <v>52</v>
      </c>
    </row>
    <row r="45" spans="1:51" ht="24" customHeight="1" x14ac:dyDescent="0.3">
      <c r="A45" s="129" t="s">
        <v>372</v>
      </c>
      <c r="B45" s="129"/>
      <c r="C45" s="129"/>
      <c r="D45" s="129"/>
      <c r="E45" s="130"/>
      <c r="F45" s="131"/>
      <c r="G45" s="130"/>
      <c r="H45" s="131"/>
      <c r="I45" s="130"/>
      <c r="J45" s="131"/>
      <c r="K45" s="130"/>
      <c r="L45" s="131"/>
      <c r="M45" s="129"/>
      <c r="N45" s="1" t="s">
        <v>136</v>
      </c>
    </row>
    <row r="46" spans="1:51" ht="24" customHeight="1" x14ac:dyDescent="0.3">
      <c r="A46" s="5" t="s">
        <v>368</v>
      </c>
      <c r="B46" s="5" t="s">
        <v>285</v>
      </c>
      <c r="C46" s="76" t="s">
        <v>286</v>
      </c>
      <c r="D46" s="6">
        <v>6.2E-2</v>
      </c>
      <c r="E46" s="7"/>
      <c r="F46" s="8"/>
      <c r="G46" s="7"/>
      <c r="H46" s="8"/>
      <c r="I46" s="7"/>
      <c r="J46" s="8"/>
      <c r="K46" s="7"/>
      <c r="L46" s="8"/>
      <c r="M46" s="5" t="s">
        <v>52</v>
      </c>
      <c r="N46" s="2" t="s">
        <v>136</v>
      </c>
      <c r="O46" s="2" t="s">
        <v>369</v>
      </c>
      <c r="P46" s="2" t="s">
        <v>63</v>
      </c>
      <c r="Q46" s="2" t="s">
        <v>63</v>
      </c>
      <c r="R46" s="2" t="s">
        <v>62</v>
      </c>
      <c r="S46" s="3"/>
      <c r="T46" s="3"/>
      <c r="U46" s="3"/>
      <c r="V46" s="3">
        <v>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373</v>
      </c>
      <c r="AX46" s="2" t="s">
        <v>52</v>
      </c>
      <c r="AY46" s="2" t="s">
        <v>52</v>
      </c>
    </row>
    <row r="47" spans="1:51" ht="24" customHeight="1" x14ac:dyDescent="0.3">
      <c r="A47" s="5" t="s">
        <v>284</v>
      </c>
      <c r="B47" s="5" t="s">
        <v>285</v>
      </c>
      <c r="C47" s="76" t="s">
        <v>286</v>
      </c>
      <c r="D47" s="6">
        <v>3.1E-2</v>
      </c>
      <c r="E47" s="7"/>
      <c r="F47" s="8"/>
      <c r="G47" s="7"/>
      <c r="H47" s="8"/>
      <c r="I47" s="7"/>
      <c r="J47" s="8"/>
      <c r="K47" s="7"/>
      <c r="L47" s="8"/>
      <c r="M47" s="5" t="s">
        <v>52</v>
      </c>
      <c r="N47" s="2" t="s">
        <v>136</v>
      </c>
      <c r="O47" s="2" t="s">
        <v>287</v>
      </c>
      <c r="P47" s="2" t="s">
        <v>63</v>
      </c>
      <c r="Q47" s="2" t="s">
        <v>63</v>
      </c>
      <c r="R47" s="2" t="s">
        <v>62</v>
      </c>
      <c r="S47" s="3"/>
      <c r="T47" s="3"/>
      <c r="U47" s="3"/>
      <c r="V47" s="3">
        <v>1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374</v>
      </c>
      <c r="AX47" s="2" t="s">
        <v>52</v>
      </c>
      <c r="AY47" s="2" t="s">
        <v>52</v>
      </c>
    </row>
    <row r="48" spans="1:51" ht="24" customHeight="1" x14ac:dyDescent="0.3">
      <c r="A48" s="5" t="s">
        <v>297</v>
      </c>
      <c r="B48" s="5" t="s">
        <v>298</v>
      </c>
      <c r="C48" s="76" t="s">
        <v>299</v>
      </c>
      <c r="D48" s="6">
        <v>1</v>
      </c>
      <c r="E48" s="7"/>
      <c r="F48" s="8"/>
      <c r="G48" s="7"/>
      <c r="H48" s="8"/>
      <c r="I48" s="7"/>
      <c r="J48" s="8"/>
      <c r="K48" s="7"/>
      <c r="L48" s="8"/>
      <c r="M48" s="5" t="s">
        <v>52</v>
      </c>
      <c r="N48" s="2" t="s">
        <v>136</v>
      </c>
      <c r="O48" s="2" t="s">
        <v>300</v>
      </c>
      <c r="P48" s="2" t="s">
        <v>63</v>
      </c>
      <c r="Q48" s="2" t="s">
        <v>63</v>
      </c>
      <c r="R48" s="2" t="s">
        <v>63</v>
      </c>
      <c r="S48" s="3">
        <v>1</v>
      </c>
      <c r="T48" s="3">
        <v>2</v>
      </c>
      <c r="U48" s="3">
        <v>0.02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375</v>
      </c>
      <c r="AX48" s="2" t="s">
        <v>52</v>
      </c>
      <c r="AY48" s="2" t="s">
        <v>52</v>
      </c>
    </row>
    <row r="49" spans="1:51" ht="24" customHeight="1" x14ac:dyDescent="0.3">
      <c r="A49" s="5" t="s">
        <v>289</v>
      </c>
      <c r="B49" s="5" t="s">
        <v>52</v>
      </c>
      <c r="C49" s="76" t="s">
        <v>52</v>
      </c>
      <c r="D49" s="6"/>
      <c r="E49" s="7"/>
      <c r="F49" s="8"/>
      <c r="G49" s="7"/>
      <c r="H49" s="8"/>
      <c r="I49" s="7"/>
      <c r="J49" s="8"/>
      <c r="K49" s="7"/>
      <c r="L49" s="8"/>
      <c r="M49" s="5" t="s">
        <v>52</v>
      </c>
      <c r="N49" s="2" t="s">
        <v>66</v>
      </c>
      <c r="O49" s="2" t="s">
        <v>66</v>
      </c>
      <c r="P49" s="2" t="s">
        <v>52</v>
      </c>
      <c r="Q49" s="2" t="s">
        <v>52</v>
      </c>
      <c r="R49" s="2" t="s">
        <v>52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52</v>
      </c>
      <c r="AX49" s="2" t="s">
        <v>52</v>
      </c>
      <c r="AY49" s="2" t="s">
        <v>52</v>
      </c>
    </row>
    <row r="50" spans="1:51" ht="24" customHeight="1" x14ac:dyDescent="0.3">
      <c r="A50" s="129" t="s">
        <v>376</v>
      </c>
      <c r="B50" s="129"/>
      <c r="C50" s="129"/>
      <c r="D50" s="129"/>
      <c r="E50" s="130"/>
      <c r="F50" s="131"/>
      <c r="G50" s="130"/>
      <c r="H50" s="131"/>
      <c r="I50" s="130"/>
      <c r="J50" s="131"/>
      <c r="K50" s="130"/>
      <c r="L50" s="131"/>
      <c r="M50" s="129"/>
      <c r="N50" s="1" t="s">
        <v>140</v>
      </c>
    </row>
    <row r="51" spans="1:51" ht="24" customHeight="1" x14ac:dyDescent="0.3">
      <c r="A51" s="5" t="s">
        <v>377</v>
      </c>
      <c r="B51" s="5" t="s">
        <v>378</v>
      </c>
      <c r="C51" s="76" t="s">
        <v>379</v>
      </c>
      <c r="D51" s="6">
        <v>0.16600000000000001</v>
      </c>
      <c r="E51" s="7"/>
      <c r="F51" s="8"/>
      <c r="G51" s="7"/>
      <c r="H51" s="8"/>
      <c r="I51" s="7"/>
      <c r="J51" s="8"/>
      <c r="K51" s="7"/>
      <c r="L51" s="8"/>
      <c r="M51" s="5" t="s">
        <v>52</v>
      </c>
      <c r="N51" s="2" t="s">
        <v>140</v>
      </c>
      <c r="O51" s="2" t="s">
        <v>380</v>
      </c>
      <c r="P51" s="2" t="s">
        <v>63</v>
      </c>
      <c r="Q51" s="2" t="s">
        <v>63</v>
      </c>
      <c r="R51" s="2" t="s">
        <v>62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381</v>
      </c>
      <c r="AX51" s="2" t="s">
        <v>52</v>
      </c>
      <c r="AY51" s="2" t="s">
        <v>52</v>
      </c>
    </row>
    <row r="52" spans="1:51" ht="24" customHeight="1" x14ac:dyDescent="0.3">
      <c r="A52" s="5" t="s">
        <v>382</v>
      </c>
      <c r="B52" s="5" t="s">
        <v>383</v>
      </c>
      <c r="C52" s="76" t="s">
        <v>379</v>
      </c>
      <c r="D52" s="6">
        <v>8.0000000000000002E-3</v>
      </c>
      <c r="E52" s="7"/>
      <c r="F52" s="8"/>
      <c r="G52" s="7"/>
      <c r="H52" s="8"/>
      <c r="I52" s="7"/>
      <c r="J52" s="8"/>
      <c r="K52" s="7"/>
      <c r="L52" s="8"/>
      <c r="M52" s="5" t="s">
        <v>52</v>
      </c>
      <c r="N52" s="2" t="s">
        <v>140</v>
      </c>
      <c r="O52" s="2" t="s">
        <v>384</v>
      </c>
      <c r="P52" s="2" t="s">
        <v>63</v>
      </c>
      <c r="Q52" s="2" t="s">
        <v>63</v>
      </c>
      <c r="R52" s="2" t="s">
        <v>62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385</v>
      </c>
      <c r="AX52" s="2" t="s">
        <v>52</v>
      </c>
      <c r="AY52" s="2" t="s">
        <v>52</v>
      </c>
    </row>
    <row r="53" spans="1:51" ht="24" customHeight="1" x14ac:dyDescent="0.3">
      <c r="A53" s="5" t="s">
        <v>386</v>
      </c>
      <c r="B53" s="5" t="s">
        <v>285</v>
      </c>
      <c r="C53" s="76" t="s">
        <v>286</v>
      </c>
      <c r="D53" s="6">
        <v>0.04</v>
      </c>
      <c r="E53" s="7"/>
      <c r="F53" s="8"/>
      <c r="G53" s="7"/>
      <c r="H53" s="8"/>
      <c r="I53" s="7"/>
      <c r="J53" s="8"/>
      <c r="K53" s="7"/>
      <c r="L53" s="8"/>
      <c r="M53" s="5" t="s">
        <v>52</v>
      </c>
      <c r="N53" s="2" t="s">
        <v>140</v>
      </c>
      <c r="O53" s="2" t="s">
        <v>387</v>
      </c>
      <c r="P53" s="2" t="s">
        <v>63</v>
      </c>
      <c r="Q53" s="2" t="s">
        <v>63</v>
      </c>
      <c r="R53" s="2" t="s">
        <v>62</v>
      </c>
      <c r="S53" s="3"/>
      <c r="T53" s="3"/>
      <c r="U53" s="3"/>
      <c r="V53" s="3">
        <v>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388</v>
      </c>
      <c r="AX53" s="2" t="s">
        <v>52</v>
      </c>
      <c r="AY53" s="2" t="s">
        <v>52</v>
      </c>
    </row>
    <row r="54" spans="1:51" ht="24" customHeight="1" x14ac:dyDescent="0.3">
      <c r="A54" s="5" t="s">
        <v>284</v>
      </c>
      <c r="B54" s="5" t="s">
        <v>285</v>
      </c>
      <c r="C54" s="76" t="s">
        <v>286</v>
      </c>
      <c r="D54" s="6">
        <v>8.0000000000000002E-3</v>
      </c>
      <c r="E54" s="7"/>
      <c r="F54" s="8"/>
      <c r="G54" s="7"/>
      <c r="H54" s="8"/>
      <c r="I54" s="7"/>
      <c r="J54" s="8"/>
      <c r="K54" s="7"/>
      <c r="L54" s="8"/>
      <c r="M54" s="5" t="s">
        <v>52</v>
      </c>
      <c r="N54" s="2" t="s">
        <v>140</v>
      </c>
      <c r="O54" s="2" t="s">
        <v>287</v>
      </c>
      <c r="P54" s="2" t="s">
        <v>63</v>
      </c>
      <c r="Q54" s="2" t="s">
        <v>63</v>
      </c>
      <c r="R54" s="2" t="s">
        <v>62</v>
      </c>
      <c r="S54" s="3"/>
      <c r="T54" s="3"/>
      <c r="U54" s="3"/>
      <c r="V54" s="3">
        <v>1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389</v>
      </c>
      <c r="AX54" s="2" t="s">
        <v>52</v>
      </c>
      <c r="AY54" s="2" t="s">
        <v>52</v>
      </c>
    </row>
    <row r="55" spans="1:51" ht="24" customHeight="1" x14ac:dyDescent="0.3">
      <c r="A55" s="5" t="s">
        <v>297</v>
      </c>
      <c r="B55" s="5" t="s">
        <v>298</v>
      </c>
      <c r="C55" s="76" t="s">
        <v>299</v>
      </c>
      <c r="D55" s="6">
        <v>1</v>
      </c>
      <c r="E55" s="7"/>
      <c r="F55" s="8"/>
      <c r="G55" s="7"/>
      <c r="H55" s="8"/>
      <c r="I55" s="7"/>
      <c r="J55" s="8"/>
      <c r="K55" s="7"/>
      <c r="L55" s="8"/>
      <c r="M55" s="5" t="s">
        <v>52</v>
      </c>
      <c r="N55" s="2" t="s">
        <v>140</v>
      </c>
      <c r="O55" s="2" t="s">
        <v>300</v>
      </c>
      <c r="P55" s="2" t="s">
        <v>63</v>
      </c>
      <c r="Q55" s="2" t="s">
        <v>63</v>
      </c>
      <c r="R55" s="2" t="s">
        <v>63</v>
      </c>
      <c r="S55" s="3">
        <v>1</v>
      </c>
      <c r="T55" s="3">
        <v>2</v>
      </c>
      <c r="U55" s="3">
        <v>0.02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390</v>
      </c>
      <c r="AX55" s="2" t="s">
        <v>52</v>
      </c>
      <c r="AY55" s="2" t="s">
        <v>52</v>
      </c>
    </row>
    <row r="56" spans="1:51" ht="24" customHeight="1" x14ac:dyDescent="0.3">
      <c r="A56" s="5" t="s">
        <v>289</v>
      </c>
      <c r="B56" s="5" t="s">
        <v>52</v>
      </c>
      <c r="C56" s="76" t="s">
        <v>52</v>
      </c>
      <c r="D56" s="6"/>
      <c r="E56" s="7"/>
      <c r="F56" s="8"/>
      <c r="G56" s="7"/>
      <c r="H56" s="8"/>
      <c r="I56" s="7"/>
      <c r="J56" s="8"/>
      <c r="K56" s="7"/>
      <c r="L56" s="8"/>
      <c r="M56" s="5" t="s">
        <v>52</v>
      </c>
      <c r="N56" s="2" t="s">
        <v>66</v>
      </c>
      <c r="O56" s="2" t="s">
        <v>66</v>
      </c>
      <c r="P56" s="2" t="s">
        <v>52</v>
      </c>
      <c r="Q56" s="2" t="s">
        <v>52</v>
      </c>
      <c r="R56" s="2" t="s">
        <v>52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52</v>
      </c>
      <c r="AX56" s="2" t="s">
        <v>52</v>
      </c>
      <c r="AY56" s="2" t="s">
        <v>52</v>
      </c>
    </row>
    <row r="57" spans="1:51" ht="24" customHeight="1" x14ac:dyDescent="0.3">
      <c r="A57" s="129" t="s">
        <v>391</v>
      </c>
      <c r="B57" s="129"/>
      <c r="C57" s="129"/>
      <c r="D57" s="129"/>
      <c r="E57" s="130"/>
      <c r="F57" s="131"/>
      <c r="G57" s="130"/>
      <c r="H57" s="131"/>
      <c r="I57" s="130"/>
      <c r="J57" s="131"/>
      <c r="K57" s="130"/>
      <c r="L57" s="131"/>
      <c r="M57" s="129"/>
      <c r="N57" s="1" t="s">
        <v>144</v>
      </c>
    </row>
    <row r="58" spans="1:51" ht="24" customHeight="1" x14ac:dyDescent="0.3">
      <c r="A58" s="5" t="s">
        <v>392</v>
      </c>
      <c r="B58" s="5" t="s">
        <v>393</v>
      </c>
      <c r="C58" s="76" t="s">
        <v>379</v>
      </c>
      <c r="D58" s="6">
        <v>0.08</v>
      </c>
      <c r="E58" s="7"/>
      <c r="F58" s="8"/>
      <c r="G58" s="7"/>
      <c r="H58" s="8"/>
      <c r="I58" s="7"/>
      <c r="J58" s="8"/>
      <c r="K58" s="7"/>
      <c r="L58" s="8"/>
      <c r="M58" s="5" t="s">
        <v>52</v>
      </c>
      <c r="N58" s="2" t="s">
        <v>144</v>
      </c>
      <c r="O58" s="2" t="s">
        <v>394</v>
      </c>
      <c r="P58" s="2" t="s">
        <v>63</v>
      </c>
      <c r="Q58" s="2" t="s">
        <v>63</v>
      </c>
      <c r="R58" s="2" t="s">
        <v>62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395</v>
      </c>
      <c r="AX58" s="2" t="s">
        <v>52</v>
      </c>
      <c r="AY58" s="2" t="s">
        <v>52</v>
      </c>
    </row>
    <row r="59" spans="1:51" ht="24" customHeight="1" x14ac:dyDescent="0.3">
      <c r="A59" s="5" t="s">
        <v>382</v>
      </c>
      <c r="B59" s="5" t="s">
        <v>383</v>
      </c>
      <c r="C59" s="76" t="s">
        <v>379</v>
      </c>
      <c r="D59" s="6">
        <v>4.0000000000000001E-3</v>
      </c>
      <c r="E59" s="7"/>
      <c r="F59" s="8"/>
      <c r="G59" s="7"/>
      <c r="H59" s="8"/>
      <c r="I59" s="7"/>
      <c r="J59" s="8"/>
      <c r="K59" s="7"/>
      <c r="L59" s="8"/>
      <c r="M59" s="5" t="s">
        <v>52</v>
      </c>
      <c r="N59" s="2" t="s">
        <v>144</v>
      </c>
      <c r="O59" s="2" t="s">
        <v>384</v>
      </c>
      <c r="P59" s="2" t="s">
        <v>63</v>
      </c>
      <c r="Q59" s="2" t="s">
        <v>63</v>
      </c>
      <c r="R59" s="2" t="s">
        <v>62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396</v>
      </c>
      <c r="AX59" s="2" t="s">
        <v>52</v>
      </c>
      <c r="AY59" s="2" t="s">
        <v>52</v>
      </c>
    </row>
    <row r="60" spans="1:51" ht="24" customHeight="1" x14ac:dyDescent="0.3">
      <c r="A60" s="5" t="s">
        <v>386</v>
      </c>
      <c r="B60" s="5" t="s">
        <v>285</v>
      </c>
      <c r="C60" s="76" t="s">
        <v>286</v>
      </c>
      <c r="D60" s="6">
        <v>1.4999999999999999E-2</v>
      </c>
      <c r="E60" s="7"/>
      <c r="F60" s="8"/>
      <c r="G60" s="7"/>
      <c r="H60" s="8"/>
      <c r="I60" s="7"/>
      <c r="J60" s="8"/>
      <c r="K60" s="7"/>
      <c r="L60" s="8"/>
      <c r="M60" s="5" t="s">
        <v>52</v>
      </c>
      <c r="N60" s="2" t="s">
        <v>144</v>
      </c>
      <c r="O60" s="2" t="s">
        <v>387</v>
      </c>
      <c r="P60" s="2" t="s">
        <v>63</v>
      </c>
      <c r="Q60" s="2" t="s">
        <v>63</v>
      </c>
      <c r="R60" s="2" t="s">
        <v>62</v>
      </c>
      <c r="S60" s="3"/>
      <c r="T60" s="3"/>
      <c r="U60" s="3"/>
      <c r="V60" s="3">
        <v>1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397</v>
      </c>
      <c r="AX60" s="2" t="s">
        <v>52</v>
      </c>
      <c r="AY60" s="2" t="s">
        <v>52</v>
      </c>
    </row>
    <row r="61" spans="1:51" ht="24" customHeight="1" x14ac:dyDescent="0.3">
      <c r="A61" s="5" t="s">
        <v>284</v>
      </c>
      <c r="B61" s="5" t="s">
        <v>285</v>
      </c>
      <c r="C61" s="76" t="s">
        <v>286</v>
      </c>
      <c r="D61" s="6">
        <v>3.0000000000000001E-3</v>
      </c>
      <c r="E61" s="7"/>
      <c r="F61" s="8"/>
      <c r="G61" s="7"/>
      <c r="H61" s="8"/>
      <c r="I61" s="7"/>
      <c r="J61" s="8"/>
      <c r="K61" s="7"/>
      <c r="L61" s="8"/>
      <c r="M61" s="5" t="s">
        <v>52</v>
      </c>
      <c r="N61" s="2" t="s">
        <v>144</v>
      </c>
      <c r="O61" s="2" t="s">
        <v>287</v>
      </c>
      <c r="P61" s="2" t="s">
        <v>63</v>
      </c>
      <c r="Q61" s="2" t="s">
        <v>63</v>
      </c>
      <c r="R61" s="2" t="s">
        <v>62</v>
      </c>
      <c r="S61" s="3"/>
      <c r="T61" s="3"/>
      <c r="U61" s="3"/>
      <c r="V61" s="3">
        <v>1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398</v>
      </c>
      <c r="AX61" s="2" t="s">
        <v>52</v>
      </c>
      <c r="AY61" s="2" t="s">
        <v>52</v>
      </c>
    </row>
    <row r="62" spans="1:51" ht="24" customHeight="1" x14ac:dyDescent="0.3">
      <c r="A62" s="5" t="s">
        <v>297</v>
      </c>
      <c r="B62" s="5" t="s">
        <v>298</v>
      </c>
      <c r="C62" s="76" t="s">
        <v>299</v>
      </c>
      <c r="D62" s="6">
        <v>1</v>
      </c>
      <c r="E62" s="7"/>
      <c r="F62" s="8"/>
      <c r="G62" s="7"/>
      <c r="H62" s="8"/>
      <c r="I62" s="7"/>
      <c r="J62" s="8"/>
      <c r="K62" s="7"/>
      <c r="L62" s="8"/>
      <c r="M62" s="5" t="s">
        <v>52</v>
      </c>
      <c r="N62" s="2" t="s">
        <v>144</v>
      </c>
      <c r="O62" s="2" t="s">
        <v>300</v>
      </c>
      <c r="P62" s="2" t="s">
        <v>63</v>
      </c>
      <c r="Q62" s="2" t="s">
        <v>63</v>
      </c>
      <c r="R62" s="2" t="s">
        <v>63</v>
      </c>
      <c r="S62" s="3">
        <v>1</v>
      </c>
      <c r="T62" s="3">
        <v>2</v>
      </c>
      <c r="U62" s="3">
        <v>0.02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399</v>
      </c>
      <c r="AX62" s="2" t="s">
        <v>52</v>
      </c>
      <c r="AY62" s="2" t="s">
        <v>52</v>
      </c>
    </row>
    <row r="63" spans="1:51" ht="24" customHeight="1" x14ac:dyDescent="0.3">
      <c r="A63" s="5" t="s">
        <v>289</v>
      </c>
      <c r="B63" s="5" t="s">
        <v>52</v>
      </c>
      <c r="C63" s="76" t="s">
        <v>52</v>
      </c>
      <c r="D63" s="6"/>
      <c r="E63" s="7"/>
      <c r="F63" s="8"/>
      <c r="G63" s="7"/>
      <c r="H63" s="8"/>
      <c r="I63" s="7"/>
      <c r="J63" s="8"/>
      <c r="K63" s="7"/>
      <c r="L63" s="8"/>
      <c r="M63" s="5" t="s">
        <v>52</v>
      </c>
      <c r="N63" s="2" t="s">
        <v>66</v>
      </c>
      <c r="O63" s="2" t="s">
        <v>66</v>
      </c>
      <c r="P63" s="2" t="s">
        <v>52</v>
      </c>
      <c r="Q63" s="2" t="s">
        <v>52</v>
      </c>
      <c r="R63" s="2" t="s">
        <v>52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52</v>
      </c>
      <c r="AX63" s="2" t="s">
        <v>52</v>
      </c>
      <c r="AY63" s="2" t="s">
        <v>52</v>
      </c>
    </row>
    <row r="64" spans="1:51" ht="24" customHeight="1" x14ac:dyDescent="0.3">
      <c r="A64" s="129" t="s">
        <v>400</v>
      </c>
      <c r="B64" s="129"/>
      <c r="C64" s="129"/>
      <c r="D64" s="129"/>
      <c r="E64" s="130"/>
      <c r="F64" s="131"/>
      <c r="G64" s="130"/>
      <c r="H64" s="131"/>
      <c r="I64" s="130"/>
      <c r="J64" s="131"/>
      <c r="K64" s="130"/>
      <c r="L64" s="131"/>
      <c r="M64" s="129"/>
      <c r="N64" s="1" t="s">
        <v>148</v>
      </c>
    </row>
    <row r="65" spans="1:51" ht="24" customHeight="1" x14ac:dyDescent="0.3">
      <c r="A65" s="5" t="s">
        <v>386</v>
      </c>
      <c r="B65" s="5" t="s">
        <v>285</v>
      </c>
      <c r="C65" s="76" t="s">
        <v>286</v>
      </c>
      <c r="D65" s="6">
        <v>0.1</v>
      </c>
      <c r="E65" s="7"/>
      <c r="F65" s="8"/>
      <c r="G65" s="7"/>
      <c r="H65" s="8"/>
      <c r="I65" s="7"/>
      <c r="J65" s="8"/>
      <c r="K65" s="7"/>
      <c r="L65" s="8"/>
      <c r="M65" s="5" t="s">
        <v>52</v>
      </c>
      <c r="N65" s="2" t="s">
        <v>148</v>
      </c>
      <c r="O65" s="2" t="s">
        <v>387</v>
      </c>
      <c r="P65" s="2" t="s">
        <v>63</v>
      </c>
      <c r="Q65" s="2" t="s">
        <v>63</v>
      </c>
      <c r="R65" s="2" t="s">
        <v>62</v>
      </c>
      <c r="S65" s="3"/>
      <c r="T65" s="3"/>
      <c r="U65" s="3"/>
      <c r="V65" s="3">
        <v>1</v>
      </c>
      <c r="W65" s="3">
        <v>2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401</v>
      </c>
      <c r="AX65" s="2" t="s">
        <v>52</v>
      </c>
      <c r="AY65" s="2" t="s">
        <v>52</v>
      </c>
    </row>
    <row r="66" spans="1:51" ht="24" customHeight="1" x14ac:dyDescent="0.3">
      <c r="A66" s="5" t="s">
        <v>284</v>
      </c>
      <c r="B66" s="5" t="s">
        <v>285</v>
      </c>
      <c r="C66" s="76" t="s">
        <v>286</v>
      </c>
      <c r="D66" s="6">
        <v>0.05</v>
      </c>
      <c r="E66" s="7"/>
      <c r="F66" s="8"/>
      <c r="G66" s="7"/>
      <c r="H66" s="8"/>
      <c r="I66" s="7"/>
      <c r="J66" s="8"/>
      <c r="K66" s="7"/>
      <c r="L66" s="8"/>
      <c r="M66" s="5" t="s">
        <v>52</v>
      </c>
      <c r="N66" s="2" t="s">
        <v>148</v>
      </c>
      <c r="O66" s="2" t="s">
        <v>287</v>
      </c>
      <c r="P66" s="2" t="s">
        <v>63</v>
      </c>
      <c r="Q66" s="2" t="s">
        <v>63</v>
      </c>
      <c r="R66" s="2" t="s">
        <v>62</v>
      </c>
      <c r="S66" s="3"/>
      <c r="T66" s="3"/>
      <c r="U66" s="3"/>
      <c r="V66" s="3">
        <v>1</v>
      </c>
      <c r="W66" s="3">
        <v>2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402</v>
      </c>
      <c r="AX66" s="2" t="s">
        <v>52</v>
      </c>
      <c r="AY66" s="2" t="s">
        <v>52</v>
      </c>
    </row>
    <row r="67" spans="1:51" ht="24" customHeight="1" x14ac:dyDescent="0.3">
      <c r="A67" s="5" t="s">
        <v>297</v>
      </c>
      <c r="B67" s="5" t="s">
        <v>403</v>
      </c>
      <c r="C67" s="76" t="s">
        <v>299</v>
      </c>
      <c r="D67" s="6">
        <v>1</v>
      </c>
      <c r="E67" s="7"/>
      <c r="F67" s="8"/>
      <c r="G67" s="7"/>
      <c r="H67" s="8"/>
      <c r="I67" s="7"/>
      <c r="J67" s="8"/>
      <c r="K67" s="7"/>
      <c r="L67" s="8"/>
      <c r="M67" s="5" t="s">
        <v>52</v>
      </c>
      <c r="N67" s="2" t="s">
        <v>148</v>
      </c>
      <c r="O67" s="2" t="s">
        <v>300</v>
      </c>
      <c r="P67" s="2" t="s">
        <v>63</v>
      </c>
      <c r="Q67" s="2" t="s">
        <v>63</v>
      </c>
      <c r="R67" s="2" t="s">
        <v>63</v>
      </c>
      <c r="S67" s="3">
        <v>1</v>
      </c>
      <c r="T67" s="3">
        <v>2</v>
      </c>
      <c r="U67" s="3">
        <v>0.03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404</v>
      </c>
      <c r="AX67" s="2" t="s">
        <v>52</v>
      </c>
      <c r="AY67" s="2" t="s">
        <v>52</v>
      </c>
    </row>
    <row r="68" spans="1:51" ht="24" customHeight="1" x14ac:dyDescent="0.3">
      <c r="A68" s="5" t="s">
        <v>405</v>
      </c>
      <c r="B68" s="5" t="s">
        <v>403</v>
      </c>
      <c r="C68" s="76" t="s">
        <v>299</v>
      </c>
      <c r="D68" s="6">
        <v>1</v>
      </c>
      <c r="E68" s="7"/>
      <c r="F68" s="8"/>
      <c r="G68" s="7"/>
      <c r="H68" s="8"/>
      <c r="I68" s="7"/>
      <c r="J68" s="8"/>
      <c r="K68" s="7"/>
      <c r="L68" s="8"/>
      <c r="M68" s="5" t="s">
        <v>52</v>
      </c>
      <c r="N68" s="2" t="s">
        <v>148</v>
      </c>
      <c r="O68" s="2" t="s">
        <v>406</v>
      </c>
      <c r="P68" s="2" t="s">
        <v>63</v>
      </c>
      <c r="Q68" s="2" t="s">
        <v>63</v>
      </c>
      <c r="R68" s="2" t="s">
        <v>63</v>
      </c>
      <c r="S68" s="3">
        <v>1</v>
      </c>
      <c r="T68" s="3">
        <v>0</v>
      </c>
      <c r="U68" s="3">
        <v>0.03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407</v>
      </c>
      <c r="AX68" s="2" t="s">
        <v>52</v>
      </c>
      <c r="AY68" s="2" t="s">
        <v>52</v>
      </c>
    </row>
    <row r="69" spans="1:51" ht="24" customHeight="1" x14ac:dyDescent="0.3">
      <c r="A69" s="5" t="s">
        <v>289</v>
      </c>
      <c r="B69" s="5" t="s">
        <v>52</v>
      </c>
      <c r="C69" s="76" t="s">
        <v>52</v>
      </c>
      <c r="D69" s="6"/>
      <c r="E69" s="7"/>
      <c r="F69" s="8"/>
      <c r="G69" s="7"/>
      <c r="H69" s="8"/>
      <c r="I69" s="7"/>
      <c r="J69" s="8"/>
      <c r="K69" s="7"/>
      <c r="L69" s="8"/>
      <c r="M69" s="5" t="s">
        <v>52</v>
      </c>
      <c r="N69" s="2" t="s">
        <v>66</v>
      </c>
      <c r="O69" s="2" t="s">
        <v>66</v>
      </c>
      <c r="P69" s="2" t="s">
        <v>52</v>
      </c>
      <c r="Q69" s="2" t="s">
        <v>52</v>
      </c>
      <c r="R69" s="2" t="s">
        <v>52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52</v>
      </c>
      <c r="AX69" s="2" t="s">
        <v>52</v>
      </c>
      <c r="AY69" s="2" t="s">
        <v>52</v>
      </c>
    </row>
    <row r="70" spans="1:51" ht="24" customHeight="1" x14ac:dyDescent="0.3">
      <c r="A70" s="129" t="s">
        <v>408</v>
      </c>
      <c r="B70" s="129"/>
      <c r="C70" s="129"/>
      <c r="D70" s="129"/>
      <c r="E70" s="130"/>
      <c r="F70" s="131"/>
      <c r="G70" s="130"/>
      <c r="H70" s="131"/>
      <c r="I70" s="130"/>
      <c r="J70" s="131"/>
      <c r="K70" s="130"/>
      <c r="L70" s="131"/>
      <c r="M70" s="129"/>
      <c r="N70" s="1" t="s">
        <v>155</v>
      </c>
    </row>
    <row r="71" spans="1:51" ht="24" customHeight="1" x14ac:dyDescent="0.3">
      <c r="A71" s="5" t="s">
        <v>409</v>
      </c>
      <c r="B71" s="5" t="s">
        <v>410</v>
      </c>
      <c r="C71" s="76" t="s">
        <v>154</v>
      </c>
      <c r="D71" s="6">
        <v>1</v>
      </c>
      <c r="E71" s="7"/>
      <c r="F71" s="8"/>
      <c r="G71" s="7"/>
      <c r="H71" s="8"/>
      <c r="I71" s="7"/>
      <c r="J71" s="8"/>
      <c r="K71" s="7"/>
      <c r="L71" s="8"/>
      <c r="M71" s="5" t="s">
        <v>52</v>
      </c>
      <c r="N71" s="2" t="s">
        <v>155</v>
      </c>
      <c r="O71" s="2" t="s">
        <v>411</v>
      </c>
      <c r="P71" s="2" t="s">
        <v>63</v>
      </c>
      <c r="Q71" s="2" t="s">
        <v>63</v>
      </c>
      <c r="R71" s="2" t="s">
        <v>62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412</v>
      </c>
      <c r="AX71" s="2" t="s">
        <v>52</v>
      </c>
      <c r="AY71" s="2" t="s">
        <v>52</v>
      </c>
    </row>
    <row r="72" spans="1:51" ht="24" customHeight="1" x14ac:dyDescent="0.3">
      <c r="A72" s="5" t="s">
        <v>413</v>
      </c>
      <c r="B72" s="5" t="s">
        <v>414</v>
      </c>
      <c r="C72" s="76" t="s">
        <v>242</v>
      </c>
      <c r="D72" s="6">
        <v>2.4424000000000001</v>
      </c>
      <c r="E72" s="7"/>
      <c r="F72" s="8"/>
      <c r="G72" s="7"/>
      <c r="H72" s="8"/>
      <c r="I72" s="7"/>
      <c r="J72" s="8"/>
      <c r="K72" s="7"/>
      <c r="L72" s="8"/>
      <c r="M72" s="5" t="s">
        <v>52</v>
      </c>
      <c r="N72" s="2" t="s">
        <v>155</v>
      </c>
      <c r="O72" s="2" t="s">
        <v>415</v>
      </c>
      <c r="P72" s="2" t="s">
        <v>63</v>
      </c>
      <c r="Q72" s="2" t="s">
        <v>63</v>
      </c>
      <c r="R72" s="2" t="s">
        <v>62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416</v>
      </c>
      <c r="AX72" s="2" t="s">
        <v>52</v>
      </c>
      <c r="AY72" s="2" t="s">
        <v>52</v>
      </c>
    </row>
    <row r="73" spans="1:51" ht="24" customHeight="1" x14ac:dyDescent="0.3">
      <c r="A73" s="5" t="s">
        <v>417</v>
      </c>
      <c r="B73" s="5" t="s">
        <v>418</v>
      </c>
      <c r="C73" s="76" t="s">
        <v>242</v>
      </c>
      <c r="D73" s="6">
        <v>1.0007999999999999</v>
      </c>
      <c r="E73" s="7"/>
      <c r="F73" s="8"/>
      <c r="G73" s="7"/>
      <c r="H73" s="8"/>
      <c r="I73" s="7"/>
      <c r="J73" s="8"/>
      <c r="K73" s="7"/>
      <c r="L73" s="8"/>
      <c r="M73" s="5" t="s">
        <v>52</v>
      </c>
      <c r="N73" s="2" t="s">
        <v>155</v>
      </c>
      <c r="O73" s="2" t="s">
        <v>419</v>
      </c>
      <c r="P73" s="2" t="s">
        <v>63</v>
      </c>
      <c r="Q73" s="2" t="s">
        <v>63</v>
      </c>
      <c r="R73" s="2" t="s">
        <v>62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420</v>
      </c>
      <c r="AX73" s="2" t="s">
        <v>52</v>
      </c>
      <c r="AY73" s="2" t="s">
        <v>52</v>
      </c>
    </row>
    <row r="74" spans="1:51" ht="24" customHeight="1" x14ac:dyDescent="0.3">
      <c r="A74" s="5" t="s">
        <v>421</v>
      </c>
      <c r="B74" s="5" t="s">
        <v>422</v>
      </c>
      <c r="C74" s="76" t="s">
        <v>242</v>
      </c>
      <c r="D74" s="6">
        <v>2.2200000000000002</v>
      </c>
      <c r="E74" s="7"/>
      <c r="F74" s="8"/>
      <c r="G74" s="7"/>
      <c r="H74" s="8"/>
      <c r="I74" s="7"/>
      <c r="J74" s="8"/>
      <c r="K74" s="7"/>
      <c r="L74" s="8"/>
      <c r="M74" s="5" t="s">
        <v>423</v>
      </c>
      <c r="N74" s="2" t="s">
        <v>155</v>
      </c>
      <c r="O74" s="2" t="s">
        <v>424</v>
      </c>
      <c r="P74" s="2" t="s">
        <v>62</v>
      </c>
      <c r="Q74" s="2" t="s">
        <v>63</v>
      </c>
      <c r="R74" s="2" t="s">
        <v>63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425</v>
      </c>
      <c r="AX74" s="2" t="s">
        <v>52</v>
      </c>
      <c r="AY74" s="2" t="s">
        <v>52</v>
      </c>
    </row>
    <row r="75" spans="1:51" ht="24" customHeight="1" x14ac:dyDescent="0.3">
      <c r="A75" s="5" t="s">
        <v>421</v>
      </c>
      <c r="B75" s="5" t="s">
        <v>426</v>
      </c>
      <c r="C75" s="76" t="s">
        <v>242</v>
      </c>
      <c r="D75" s="6">
        <v>0.91</v>
      </c>
      <c r="E75" s="7"/>
      <c r="F75" s="8"/>
      <c r="G75" s="7"/>
      <c r="H75" s="8"/>
      <c r="I75" s="7"/>
      <c r="J75" s="8"/>
      <c r="K75" s="7"/>
      <c r="L75" s="8"/>
      <c r="M75" s="5" t="s">
        <v>427</v>
      </c>
      <c r="N75" s="2" t="s">
        <v>155</v>
      </c>
      <c r="O75" s="2" t="s">
        <v>428</v>
      </c>
      <c r="P75" s="2" t="s">
        <v>62</v>
      </c>
      <c r="Q75" s="2" t="s">
        <v>63</v>
      </c>
      <c r="R75" s="2" t="s">
        <v>63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429</v>
      </c>
      <c r="AX75" s="2" t="s">
        <v>52</v>
      </c>
      <c r="AY75" s="2" t="s">
        <v>52</v>
      </c>
    </row>
    <row r="76" spans="1:51" ht="24" customHeight="1" x14ac:dyDescent="0.3">
      <c r="A76" s="5" t="s">
        <v>430</v>
      </c>
      <c r="B76" s="5" t="s">
        <v>143</v>
      </c>
      <c r="C76" s="76" t="s">
        <v>60</v>
      </c>
      <c r="D76" s="6">
        <v>7.6999999999999999E-2</v>
      </c>
      <c r="E76" s="7"/>
      <c r="F76" s="8"/>
      <c r="G76" s="7"/>
      <c r="H76" s="8"/>
      <c r="I76" s="7"/>
      <c r="J76" s="8"/>
      <c r="K76" s="7"/>
      <c r="L76" s="8"/>
      <c r="M76" s="5" t="s">
        <v>431</v>
      </c>
      <c r="N76" s="2" t="s">
        <v>155</v>
      </c>
      <c r="O76" s="2" t="s">
        <v>432</v>
      </c>
      <c r="P76" s="2" t="s">
        <v>62</v>
      </c>
      <c r="Q76" s="2" t="s">
        <v>63</v>
      </c>
      <c r="R76" s="2" t="s">
        <v>63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433</v>
      </c>
      <c r="AX76" s="2" t="s">
        <v>52</v>
      </c>
      <c r="AY76" s="2" t="s">
        <v>52</v>
      </c>
    </row>
    <row r="77" spans="1:51" ht="24" customHeight="1" x14ac:dyDescent="0.3">
      <c r="A77" s="5" t="s">
        <v>434</v>
      </c>
      <c r="B77" s="5" t="s">
        <v>435</v>
      </c>
      <c r="C77" s="76" t="s">
        <v>242</v>
      </c>
      <c r="D77" s="6">
        <v>-0.155</v>
      </c>
      <c r="E77" s="7"/>
      <c r="F77" s="8"/>
      <c r="G77" s="7"/>
      <c r="H77" s="8"/>
      <c r="I77" s="7"/>
      <c r="J77" s="8"/>
      <c r="K77" s="7"/>
      <c r="L77" s="8"/>
      <c r="M77" s="5" t="s">
        <v>436</v>
      </c>
      <c r="N77" s="2" t="s">
        <v>155</v>
      </c>
      <c r="O77" s="2" t="s">
        <v>437</v>
      </c>
      <c r="P77" s="2" t="s">
        <v>63</v>
      </c>
      <c r="Q77" s="2" t="s">
        <v>63</v>
      </c>
      <c r="R77" s="2" t="s">
        <v>62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438</v>
      </c>
      <c r="AX77" s="2" t="s">
        <v>52</v>
      </c>
      <c r="AY77" s="2" t="s">
        <v>52</v>
      </c>
    </row>
    <row r="78" spans="1:51" ht="24" customHeight="1" x14ac:dyDescent="0.3">
      <c r="A78" s="5" t="s">
        <v>434</v>
      </c>
      <c r="B78" s="5" t="s">
        <v>439</v>
      </c>
      <c r="C78" s="76" t="s">
        <v>242</v>
      </c>
      <c r="D78" s="6">
        <v>-6.4000000000000001E-2</v>
      </c>
      <c r="E78" s="7"/>
      <c r="F78" s="8"/>
      <c r="G78" s="7"/>
      <c r="H78" s="8"/>
      <c r="I78" s="7"/>
      <c r="J78" s="8"/>
      <c r="K78" s="7"/>
      <c r="L78" s="8"/>
      <c r="M78" s="5" t="s">
        <v>436</v>
      </c>
      <c r="N78" s="2" t="s">
        <v>155</v>
      </c>
      <c r="O78" s="2" t="s">
        <v>440</v>
      </c>
      <c r="P78" s="2" t="s">
        <v>63</v>
      </c>
      <c r="Q78" s="2" t="s">
        <v>63</v>
      </c>
      <c r="R78" s="2" t="s">
        <v>62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441</v>
      </c>
      <c r="AX78" s="2" t="s">
        <v>52</v>
      </c>
      <c r="AY78" s="2" t="s">
        <v>52</v>
      </c>
    </row>
    <row r="79" spans="1:51" ht="24" customHeight="1" x14ac:dyDescent="0.3">
      <c r="A79" s="5" t="s">
        <v>430</v>
      </c>
      <c r="B79" s="5" t="s">
        <v>143</v>
      </c>
      <c r="C79" s="76" t="s">
        <v>60</v>
      </c>
      <c r="D79" s="6">
        <v>7.6999999999999999E-2</v>
      </c>
      <c r="E79" s="7"/>
      <c r="F79" s="8"/>
      <c r="G79" s="7"/>
      <c r="H79" s="8"/>
      <c r="I79" s="7"/>
      <c r="J79" s="8"/>
      <c r="K79" s="7"/>
      <c r="L79" s="8"/>
      <c r="M79" s="5" t="s">
        <v>431</v>
      </c>
      <c r="N79" s="2" t="s">
        <v>155</v>
      </c>
      <c r="O79" s="2" t="s">
        <v>432</v>
      </c>
      <c r="P79" s="2" t="s">
        <v>62</v>
      </c>
      <c r="Q79" s="2" t="s">
        <v>63</v>
      </c>
      <c r="R79" s="2" t="s">
        <v>63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433</v>
      </c>
      <c r="AX79" s="2" t="s">
        <v>52</v>
      </c>
      <c r="AY79" s="2" t="s">
        <v>52</v>
      </c>
    </row>
    <row r="80" spans="1:51" ht="24" customHeight="1" x14ac:dyDescent="0.3">
      <c r="A80" s="5" t="s">
        <v>289</v>
      </c>
      <c r="B80" s="5" t="s">
        <v>52</v>
      </c>
      <c r="C80" s="76" t="s">
        <v>52</v>
      </c>
      <c r="D80" s="6"/>
      <c r="E80" s="7"/>
      <c r="F80" s="8"/>
      <c r="G80" s="7"/>
      <c r="H80" s="8"/>
      <c r="I80" s="7"/>
      <c r="J80" s="8"/>
      <c r="K80" s="7"/>
      <c r="L80" s="8"/>
      <c r="M80" s="5" t="s">
        <v>52</v>
      </c>
      <c r="N80" s="2" t="s">
        <v>66</v>
      </c>
      <c r="O80" s="2" t="s">
        <v>66</v>
      </c>
      <c r="P80" s="2" t="s">
        <v>52</v>
      </c>
      <c r="Q80" s="2" t="s">
        <v>52</v>
      </c>
      <c r="R80" s="2" t="s">
        <v>52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52</v>
      </c>
      <c r="AX80" s="2" t="s">
        <v>52</v>
      </c>
      <c r="AY80" s="2" t="s">
        <v>52</v>
      </c>
    </row>
    <row r="81" spans="1:51" ht="24" customHeight="1" x14ac:dyDescent="0.3">
      <c r="A81" s="129" t="s">
        <v>442</v>
      </c>
      <c r="B81" s="129"/>
      <c r="C81" s="129"/>
      <c r="D81" s="129"/>
      <c r="E81" s="130"/>
      <c r="F81" s="131"/>
      <c r="G81" s="130"/>
      <c r="H81" s="131"/>
      <c r="I81" s="130"/>
      <c r="J81" s="131"/>
      <c r="K81" s="130"/>
      <c r="L81" s="131"/>
      <c r="M81" s="129"/>
      <c r="N81" s="1" t="s">
        <v>159</v>
      </c>
    </row>
    <row r="82" spans="1:51" ht="24" customHeight="1" x14ac:dyDescent="0.3">
      <c r="A82" s="5" t="s">
        <v>443</v>
      </c>
      <c r="B82" s="5" t="s">
        <v>444</v>
      </c>
      <c r="C82" s="76" t="s">
        <v>127</v>
      </c>
      <c r="D82" s="6">
        <v>2.1</v>
      </c>
      <c r="E82" s="7"/>
      <c r="F82" s="8"/>
      <c r="G82" s="7"/>
      <c r="H82" s="8"/>
      <c r="I82" s="7"/>
      <c r="J82" s="8"/>
      <c r="K82" s="7"/>
      <c r="L82" s="8"/>
      <c r="M82" s="5" t="s">
        <v>52</v>
      </c>
      <c r="N82" s="2" t="s">
        <v>159</v>
      </c>
      <c r="O82" s="2" t="s">
        <v>445</v>
      </c>
      <c r="P82" s="2" t="s">
        <v>63</v>
      </c>
      <c r="Q82" s="2" t="s">
        <v>63</v>
      </c>
      <c r="R82" s="2" t="s">
        <v>62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446</v>
      </c>
      <c r="AX82" s="2" t="s">
        <v>52</v>
      </c>
      <c r="AY82" s="2" t="s">
        <v>52</v>
      </c>
    </row>
    <row r="83" spans="1:51" ht="24" customHeight="1" x14ac:dyDescent="0.3">
      <c r="A83" s="5" t="s">
        <v>1207</v>
      </c>
      <c r="B83" s="5" t="s">
        <v>448</v>
      </c>
      <c r="C83" s="76" t="s">
        <v>154</v>
      </c>
      <c r="D83" s="6">
        <v>1</v>
      </c>
      <c r="E83" s="7"/>
      <c r="F83" s="8"/>
      <c r="G83" s="7"/>
      <c r="H83" s="8"/>
      <c r="I83" s="7"/>
      <c r="J83" s="8"/>
      <c r="K83" s="7"/>
      <c r="L83" s="8"/>
      <c r="M83" s="5" t="s">
        <v>449</v>
      </c>
      <c r="N83" s="2" t="s">
        <v>159</v>
      </c>
      <c r="O83" s="2" t="s">
        <v>450</v>
      </c>
      <c r="P83" s="2" t="s">
        <v>63</v>
      </c>
      <c r="Q83" s="2" t="s">
        <v>62</v>
      </c>
      <c r="R83" s="2" t="s">
        <v>63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451</v>
      </c>
      <c r="AX83" s="2" t="s">
        <v>52</v>
      </c>
      <c r="AY83" s="2" t="s">
        <v>52</v>
      </c>
    </row>
    <row r="84" spans="1:51" ht="24" customHeight="1" x14ac:dyDescent="0.3">
      <c r="A84" s="5" t="s">
        <v>289</v>
      </c>
      <c r="B84" s="5" t="s">
        <v>52</v>
      </c>
      <c r="C84" s="76" t="s">
        <v>52</v>
      </c>
      <c r="D84" s="6"/>
      <c r="E84" s="7"/>
      <c r="F84" s="8">
        <f>TRUNC(SUMIF(N82:N83, N81, F82:F83),0)</f>
        <v>0</v>
      </c>
      <c r="G84" s="7"/>
      <c r="H84" s="8">
        <f>TRUNC(SUMIF(N82:N83, N81, H82:H83),0)</f>
        <v>0</v>
      </c>
      <c r="I84" s="7"/>
      <c r="J84" s="8">
        <f>TRUNC(SUMIF(N82:N83, N81, J82:J83),0)</f>
        <v>0</v>
      </c>
      <c r="K84" s="7"/>
      <c r="L84" s="8">
        <f>F84+H84+J84</f>
        <v>0</v>
      </c>
      <c r="M84" s="5" t="s">
        <v>52</v>
      </c>
      <c r="N84" s="2" t="s">
        <v>66</v>
      </c>
      <c r="O84" s="2" t="s">
        <v>66</v>
      </c>
      <c r="P84" s="2" t="s">
        <v>52</v>
      </c>
      <c r="Q84" s="2" t="s">
        <v>52</v>
      </c>
      <c r="R84" s="2" t="s">
        <v>52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52</v>
      </c>
      <c r="AX84" s="2" t="s">
        <v>52</v>
      </c>
      <c r="AY84" s="2" t="s">
        <v>52</v>
      </c>
    </row>
    <row r="85" spans="1:51" ht="24" customHeight="1" x14ac:dyDescent="0.3">
      <c r="A85" s="129" t="s">
        <v>452</v>
      </c>
      <c r="B85" s="129"/>
      <c r="C85" s="129"/>
      <c r="D85" s="129"/>
      <c r="E85" s="130"/>
      <c r="F85" s="131"/>
      <c r="G85" s="130"/>
      <c r="H85" s="131"/>
      <c r="I85" s="130"/>
      <c r="J85" s="131"/>
      <c r="K85" s="130"/>
      <c r="L85" s="131"/>
      <c r="M85" s="129"/>
      <c r="N85" s="1" t="s">
        <v>178</v>
      </c>
    </row>
    <row r="86" spans="1:51" ht="24" customHeight="1" x14ac:dyDescent="0.3">
      <c r="A86" s="5" t="s">
        <v>453</v>
      </c>
      <c r="B86" s="5" t="s">
        <v>285</v>
      </c>
      <c r="C86" s="76" t="s">
        <v>286</v>
      </c>
      <c r="D86" s="6">
        <v>0.06</v>
      </c>
      <c r="E86" s="7"/>
      <c r="F86" s="8"/>
      <c r="G86" s="7"/>
      <c r="H86" s="8"/>
      <c r="I86" s="7"/>
      <c r="J86" s="8"/>
      <c r="K86" s="7"/>
      <c r="L86" s="8"/>
      <c r="M86" s="5" t="s">
        <v>52</v>
      </c>
      <c r="N86" s="2" t="s">
        <v>178</v>
      </c>
      <c r="O86" s="2" t="s">
        <v>454</v>
      </c>
      <c r="P86" s="2" t="s">
        <v>63</v>
      </c>
      <c r="Q86" s="2" t="s">
        <v>63</v>
      </c>
      <c r="R86" s="2" t="s">
        <v>62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455</v>
      </c>
      <c r="AX86" s="2" t="s">
        <v>52</v>
      </c>
      <c r="AY86" s="2" t="s">
        <v>52</v>
      </c>
    </row>
    <row r="87" spans="1:51" ht="24" customHeight="1" x14ac:dyDescent="0.3">
      <c r="A87" s="5" t="s">
        <v>284</v>
      </c>
      <c r="B87" s="5" t="s">
        <v>285</v>
      </c>
      <c r="C87" s="76" t="s">
        <v>286</v>
      </c>
      <c r="D87" s="6">
        <v>0.05</v>
      </c>
      <c r="E87" s="7"/>
      <c r="F87" s="8"/>
      <c r="G87" s="7"/>
      <c r="H87" s="8"/>
      <c r="I87" s="7"/>
      <c r="J87" s="8"/>
      <c r="K87" s="7"/>
      <c r="L87" s="8"/>
      <c r="M87" s="5" t="s">
        <v>52</v>
      </c>
      <c r="N87" s="2" t="s">
        <v>178</v>
      </c>
      <c r="O87" s="2" t="s">
        <v>287</v>
      </c>
      <c r="P87" s="2" t="s">
        <v>63</v>
      </c>
      <c r="Q87" s="2" t="s">
        <v>63</v>
      </c>
      <c r="R87" s="2" t="s">
        <v>62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456</v>
      </c>
      <c r="AX87" s="2" t="s">
        <v>52</v>
      </c>
      <c r="AY87" s="2" t="s">
        <v>52</v>
      </c>
    </row>
    <row r="88" spans="1:51" ht="24" customHeight="1" x14ac:dyDescent="0.3">
      <c r="A88" s="5" t="s">
        <v>289</v>
      </c>
      <c r="B88" s="5" t="s">
        <v>52</v>
      </c>
      <c r="C88" s="76" t="s">
        <v>52</v>
      </c>
      <c r="D88" s="6"/>
      <c r="E88" s="7"/>
      <c r="F88" s="8"/>
      <c r="G88" s="7"/>
      <c r="H88" s="8"/>
      <c r="I88" s="7"/>
      <c r="J88" s="8"/>
      <c r="K88" s="7"/>
      <c r="L88" s="8"/>
      <c r="M88" s="5" t="s">
        <v>52</v>
      </c>
      <c r="N88" s="2" t="s">
        <v>66</v>
      </c>
      <c r="O88" s="2" t="s">
        <v>66</v>
      </c>
      <c r="P88" s="2" t="s">
        <v>52</v>
      </c>
      <c r="Q88" s="2" t="s">
        <v>52</v>
      </c>
      <c r="R88" s="2" t="s">
        <v>52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52</v>
      </c>
      <c r="AX88" s="2" t="s">
        <v>52</v>
      </c>
      <c r="AY88" s="2" t="s">
        <v>52</v>
      </c>
    </row>
    <row r="89" spans="1:51" ht="24" customHeight="1" x14ac:dyDescent="0.3">
      <c r="A89" s="129" t="s">
        <v>457</v>
      </c>
      <c r="B89" s="129"/>
      <c r="C89" s="129"/>
      <c r="D89" s="129"/>
      <c r="E89" s="130"/>
      <c r="F89" s="131"/>
      <c r="G89" s="130"/>
      <c r="H89" s="131"/>
      <c r="I89" s="130"/>
      <c r="J89" s="131"/>
      <c r="K89" s="130"/>
      <c r="L89" s="131"/>
      <c r="M89" s="129"/>
      <c r="N89" s="1" t="s">
        <v>181</v>
      </c>
    </row>
    <row r="90" spans="1:51" ht="24" customHeight="1" x14ac:dyDescent="0.3">
      <c r="A90" s="5" t="s">
        <v>453</v>
      </c>
      <c r="B90" s="5" t="s">
        <v>285</v>
      </c>
      <c r="C90" s="76" t="s">
        <v>286</v>
      </c>
      <c r="D90" s="6">
        <v>5.0099999999999999E-2</v>
      </c>
      <c r="E90" s="7"/>
      <c r="F90" s="8"/>
      <c r="G90" s="7"/>
      <c r="H90" s="8"/>
      <c r="I90" s="7"/>
      <c r="J90" s="8"/>
      <c r="K90" s="7"/>
      <c r="L90" s="8"/>
      <c r="M90" s="5" t="s">
        <v>52</v>
      </c>
      <c r="N90" s="2" t="s">
        <v>181</v>
      </c>
      <c r="O90" s="2" t="s">
        <v>454</v>
      </c>
      <c r="P90" s="2" t="s">
        <v>63</v>
      </c>
      <c r="Q90" s="2" t="s">
        <v>63</v>
      </c>
      <c r="R90" s="2" t="s">
        <v>62</v>
      </c>
      <c r="S90" s="3"/>
      <c r="T90" s="3"/>
      <c r="U90" s="3"/>
      <c r="V90" s="3">
        <v>1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458</v>
      </c>
      <c r="AX90" s="2" t="s">
        <v>52</v>
      </c>
      <c r="AY90" s="2" t="s">
        <v>52</v>
      </c>
    </row>
    <row r="91" spans="1:51" ht="24" customHeight="1" x14ac:dyDescent="0.3">
      <c r="A91" s="5" t="s">
        <v>284</v>
      </c>
      <c r="B91" s="5" t="s">
        <v>285</v>
      </c>
      <c r="C91" s="76" t="s">
        <v>286</v>
      </c>
      <c r="D91" s="6">
        <v>1.6799999999999999E-2</v>
      </c>
      <c r="E91" s="7"/>
      <c r="F91" s="8"/>
      <c r="G91" s="7"/>
      <c r="H91" s="8"/>
      <c r="I91" s="7"/>
      <c r="J91" s="8"/>
      <c r="K91" s="7"/>
      <c r="L91" s="8"/>
      <c r="M91" s="5" t="s">
        <v>52</v>
      </c>
      <c r="N91" s="2" t="s">
        <v>181</v>
      </c>
      <c r="O91" s="2" t="s">
        <v>287</v>
      </c>
      <c r="P91" s="2" t="s">
        <v>63</v>
      </c>
      <c r="Q91" s="2" t="s">
        <v>63</v>
      </c>
      <c r="R91" s="2" t="s">
        <v>62</v>
      </c>
      <c r="S91" s="3"/>
      <c r="T91" s="3"/>
      <c r="U91" s="3"/>
      <c r="V91" s="3">
        <v>1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459</v>
      </c>
      <c r="AX91" s="2" t="s">
        <v>52</v>
      </c>
      <c r="AY91" s="2" t="s">
        <v>52</v>
      </c>
    </row>
    <row r="92" spans="1:51" ht="24" customHeight="1" x14ac:dyDescent="0.3">
      <c r="A92" s="5" t="s">
        <v>297</v>
      </c>
      <c r="B92" s="5" t="s">
        <v>298</v>
      </c>
      <c r="C92" s="76" t="s">
        <v>299</v>
      </c>
      <c r="D92" s="6">
        <v>1</v>
      </c>
      <c r="E92" s="7"/>
      <c r="F92" s="8"/>
      <c r="G92" s="7"/>
      <c r="H92" s="8"/>
      <c r="I92" s="7"/>
      <c r="J92" s="8"/>
      <c r="K92" s="7"/>
      <c r="L92" s="8"/>
      <c r="M92" s="5" t="s">
        <v>52</v>
      </c>
      <c r="N92" s="2" t="s">
        <v>181</v>
      </c>
      <c r="O92" s="2" t="s">
        <v>300</v>
      </c>
      <c r="P92" s="2" t="s">
        <v>63</v>
      </c>
      <c r="Q92" s="2" t="s">
        <v>63</v>
      </c>
      <c r="R92" s="2" t="s">
        <v>63</v>
      </c>
      <c r="S92" s="3">
        <v>1</v>
      </c>
      <c r="T92" s="3">
        <v>2</v>
      </c>
      <c r="U92" s="3">
        <v>0.02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460</v>
      </c>
      <c r="AX92" s="2" t="s">
        <v>52</v>
      </c>
      <c r="AY92" s="2" t="s">
        <v>52</v>
      </c>
    </row>
    <row r="93" spans="1:51" ht="24" customHeight="1" x14ac:dyDescent="0.3">
      <c r="A93" s="5" t="s">
        <v>289</v>
      </c>
      <c r="B93" s="5" t="s">
        <v>52</v>
      </c>
      <c r="C93" s="76" t="s">
        <v>52</v>
      </c>
      <c r="D93" s="6"/>
      <c r="E93" s="7"/>
      <c r="F93" s="8"/>
      <c r="G93" s="7"/>
      <c r="H93" s="8"/>
      <c r="I93" s="7"/>
      <c r="J93" s="8"/>
      <c r="K93" s="7"/>
      <c r="L93" s="8"/>
      <c r="M93" s="5" t="s">
        <v>52</v>
      </c>
      <c r="N93" s="2" t="s">
        <v>66</v>
      </c>
      <c r="O93" s="2" t="s">
        <v>66</v>
      </c>
      <c r="P93" s="2" t="s">
        <v>52</v>
      </c>
      <c r="Q93" s="2" t="s">
        <v>52</v>
      </c>
      <c r="R93" s="2" t="s">
        <v>52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52</v>
      </c>
      <c r="AX93" s="2" t="s">
        <v>52</v>
      </c>
      <c r="AY93" s="2" t="s">
        <v>52</v>
      </c>
    </row>
    <row r="94" spans="1:51" ht="24" customHeight="1" x14ac:dyDescent="0.3">
      <c r="A94" s="129" t="s">
        <v>461</v>
      </c>
      <c r="B94" s="129"/>
      <c r="C94" s="129"/>
      <c r="D94" s="129"/>
      <c r="E94" s="130"/>
      <c r="F94" s="131"/>
      <c r="G94" s="130"/>
      <c r="H94" s="131"/>
      <c r="I94" s="130"/>
      <c r="J94" s="131"/>
      <c r="K94" s="130"/>
      <c r="L94" s="131"/>
      <c r="M94" s="129"/>
      <c r="N94" s="1" t="s">
        <v>184</v>
      </c>
    </row>
    <row r="95" spans="1:51" ht="24" customHeight="1" x14ac:dyDescent="0.3">
      <c r="A95" s="5" t="s">
        <v>453</v>
      </c>
      <c r="B95" s="5" t="s">
        <v>285</v>
      </c>
      <c r="C95" s="76" t="s">
        <v>286</v>
      </c>
      <c r="D95" s="6">
        <v>5.0099999999999999E-2</v>
      </c>
      <c r="E95" s="7"/>
      <c r="F95" s="8"/>
      <c r="G95" s="7"/>
      <c r="H95" s="8"/>
      <c r="I95" s="7"/>
      <c r="J95" s="8"/>
      <c r="K95" s="7"/>
      <c r="L95" s="8"/>
      <c r="M95" s="5" t="s">
        <v>52</v>
      </c>
      <c r="N95" s="2" t="s">
        <v>184</v>
      </c>
      <c r="O95" s="2" t="s">
        <v>454</v>
      </c>
      <c r="P95" s="2" t="s">
        <v>63</v>
      </c>
      <c r="Q95" s="2" t="s">
        <v>63</v>
      </c>
      <c r="R95" s="2" t="s">
        <v>62</v>
      </c>
      <c r="S95" s="3"/>
      <c r="T95" s="3"/>
      <c r="U95" s="3"/>
      <c r="V95" s="3">
        <v>1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462</v>
      </c>
      <c r="AX95" s="2" t="s">
        <v>52</v>
      </c>
      <c r="AY95" s="2" t="s">
        <v>52</v>
      </c>
    </row>
    <row r="96" spans="1:51" ht="24" customHeight="1" x14ac:dyDescent="0.3">
      <c r="A96" s="5" t="s">
        <v>284</v>
      </c>
      <c r="B96" s="5" t="s">
        <v>285</v>
      </c>
      <c r="C96" s="76" t="s">
        <v>286</v>
      </c>
      <c r="D96" s="6">
        <v>1.6799999999999999E-2</v>
      </c>
      <c r="E96" s="7"/>
      <c r="F96" s="8"/>
      <c r="G96" s="7"/>
      <c r="H96" s="8"/>
      <c r="I96" s="7"/>
      <c r="J96" s="8"/>
      <c r="K96" s="7"/>
      <c r="L96" s="8"/>
      <c r="M96" s="5" t="s">
        <v>52</v>
      </c>
      <c r="N96" s="2" t="s">
        <v>184</v>
      </c>
      <c r="O96" s="2" t="s">
        <v>287</v>
      </c>
      <c r="P96" s="2" t="s">
        <v>63</v>
      </c>
      <c r="Q96" s="2" t="s">
        <v>63</v>
      </c>
      <c r="R96" s="2" t="s">
        <v>62</v>
      </c>
      <c r="S96" s="3"/>
      <c r="T96" s="3"/>
      <c r="U96" s="3"/>
      <c r="V96" s="3">
        <v>1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463</v>
      </c>
      <c r="AX96" s="2" t="s">
        <v>52</v>
      </c>
      <c r="AY96" s="2" t="s">
        <v>52</v>
      </c>
    </row>
    <row r="97" spans="1:51" ht="24" customHeight="1" x14ac:dyDescent="0.3">
      <c r="A97" s="5" t="s">
        <v>297</v>
      </c>
      <c r="B97" s="5" t="s">
        <v>298</v>
      </c>
      <c r="C97" s="76" t="s">
        <v>299</v>
      </c>
      <c r="D97" s="6">
        <v>1</v>
      </c>
      <c r="E97" s="7"/>
      <c r="F97" s="8"/>
      <c r="G97" s="7"/>
      <c r="H97" s="8"/>
      <c r="I97" s="7"/>
      <c r="J97" s="8"/>
      <c r="K97" s="7"/>
      <c r="L97" s="8"/>
      <c r="M97" s="5" t="s">
        <v>52</v>
      </c>
      <c r="N97" s="2" t="s">
        <v>184</v>
      </c>
      <c r="O97" s="2" t="s">
        <v>300</v>
      </c>
      <c r="P97" s="2" t="s">
        <v>63</v>
      </c>
      <c r="Q97" s="2" t="s">
        <v>63</v>
      </c>
      <c r="R97" s="2" t="s">
        <v>63</v>
      </c>
      <c r="S97" s="3">
        <v>1</v>
      </c>
      <c r="T97" s="3">
        <v>2</v>
      </c>
      <c r="U97" s="3">
        <v>0.02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464</v>
      </c>
      <c r="AX97" s="2" t="s">
        <v>52</v>
      </c>
      <c r="AY97" s="2" t="s">
        <v>52</v>
      </c>
    </row>
    <row r="98" spans="1:51" ht="24" customHeight="1" x14ac:dyDescent="0.3">
      <c r="A98" s="5" t="s">
        <v>289</v>
      </c>
      <c r="B98" s="5" t="s">
        <v>52</v>
      </c>
      <c r="C98" s="76" t="s">
        <v>52</v>
      </c>
      <c r="D98" s="6"/>
      <c r="E98" s="7"/>
      <c r="F98" s="8"/>
      <c r="G98" s="7"/>
      <c r="H98" s="8"/>
      <c r="I98" s="7"/>
      <c r="J98" s="8"/>
      <c r="K98" s="7"/>
      <c r="L98" s="8"/>
      <c r="M98" s="5" t="s">
        <v>52</v>
      </c>
      <c r="N98" s="2" t="s">
        <v>66</v>
      </c>
      <c r="O98" s="2" t="s">
        <v>66</v>
      </c>
      <c r="P98" s="2" t="s">
        <v>52</v>
      </c>
      <c r="Q98" s="2" t="s">
        <v>52</v>
      </c>
      <c r="R98" s="2" t="s">
        <v>52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52</v>
      </c>
      <c r="AX98" s="2" t="s">
        <v>52</v>
      </c>
      <c r="AY98" s="2" t="s">
        <v>52</v>
      </c>
    </row>
    <row r="99" spans="1:51" ht="24" customHeight="1" x14ac:dyDescent="0.3">
      <c r="A99" s="129" t="s">
        <v>465</v>
      </c>
      <c r="B99" s="129"/>
      <c r="C99" s="129"/>
      <c r="D99" s="129"/>
      <c r="E99" s="130"/>
      <c r="F99" s="131"/>
      <c r="G99" s="130"/>
      <c r="H99" s="131"/>
      <c r="I99" s="130"/>
      <c r="J99" s="131"/>
      <c r="K99" s="130"/>
      <c r="L99" s="131"/>
      <c r="M99" s="129"/>
      <c r="N99" s="1" t="s">
        <v>187</v>
      </c>
    </row>
    <row r="100" spans="1:51" ht="24" customHeight="1" x14ac:dyDescent="0.3">
      <c r="A100" s="5" t="s">
        <v>453</v>
      </c>
      <c r="B100" s="5" t="s">
        <v>285</v>
      </c>
      <c r="C100" s="76" t="s">
        <v>286</v>
      </c>
      <c r="D100" s="6">
        <v>0.03</v>
      </c>
      <c r="E100" s="7"/>
      <c r="F100" s="8"/>
      <c r="G100" s="7"/>
      <c r="H100" s="8"/>
      <c r="I100" s="7"/>
      <c r="J100" s="8"/>
      <c r="K100" s="7"/>
      <c r="L100" s="8"/>
      <c r="M100" s="5" t="s">
        <v>52</v>
      </c>
      <c r="N100" s="2" t="s">
        <v>187</v>
      </c>
      <c r="O100" s="2" t="s">
        <v>454</v>
      </c>
      <c r="P100" s="2" t="s">
        <v>63</v>
      </c>
      <c r="Q100" s="2" t="s">
        <v>63</v>
      </c>
      <c r="R100" s="2" t="s">
        <v>62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466</v>
      </c>
      <c r="AX100" s="2" t="s">
        <v>52</v>
      </c>
      <c r="AY100" s="2" t="s">
        <v>52</v>
      </c>
    </row>
    <row r="101" spans="1:51" ht="24" customHeight="1" x14ac:dyDescent="0.3">
      <c r="A101" s="5" t="s">
        <v>284</v>
      </c>
      <c r="B101" s="5" t="s">
        <v>285</v>
      </c>
      <c r="C101" s="76" t="s">
        <v>286</v>
      </c>
      <c r="D101" s="6">
        <v>0.03</v>
      </c>
      <c r="E101" s="7"/>
      <c r="F101" s="8"/>
      <c r="G101" s="7"/>
      <c r="H101" s="8"/>
      <c r="I101" s="7"/>
      <c r="J101" s="8"/>
      <c r="K101" s="7"/>
      <c r="L101" s="8"/>
      <c r="M101" s="5" t="s">
        <v>52</v>
      </c>
      <c r="N101" s="2" t="s">
        <v>187</v>
      </c>
      <c r="O101" s="2" t="s">
        <v>287</v>
      </c>
      <c r="P101" s="2" t="s">
        <v>63</v>
      </c>
      <c r="Q101" s="2" t="s">
        <v>63</v>
      </c>
      <c r="R101" s="2" t="s">
        <v>62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467</v>
      </c>
      <c r="AX101" s="2" t="s">
        <v>52</v>
      </c>
      <c r="AY101" s="2" t="s">
        <v>52</v>
      </c>
    </row>
    <row r="102" spans="1:51" ht="24" customHeight="1" x14ac:dyDescent="0.3">
      <c r="A102" s="5" t="s">
        <v>289</v>
      </c>
      <c r="B102" s="5" t="s">
        <v>52</v>
      </c>
      <c r="C102" s="76" t="s">
        <v>52</v>
      </c>
      <c r="D102" s="6"/>
      <c r="E102" s="7"/>
      <c r="F102" s="8"/>
      <c r="G102" s="7"/>
      <c r="H102" s="8"/>
      <c r="I102" s="7"/>
      <c r="J102" s="8"/>
      <c r="K102" s="7"/>
      <c r="L102" s="8"/>
      <c r="M102" s="5" t="s">
        <v>52</v>
      </c>
      <c r="N102" s="2" t="s">
        <v>66</v>
      </c>
      <c r="O102" s="2" t="s">
        <v>66</v>
      </c>
      <c r="P102" s="2" t="s">
        <v>52</v>
      </c>
      <c r="Q102" s="2" t="s">
        <v>52</v>
      </c>
      <c r="R102" s="2" t="s">
        <v>52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52</v>
      </c>
      <c r="AX102" s="2" t="s">
        <v>52</v>
      </c>
      <c r="AY102" s="2" t="s">
        <v>52</v>
      </c>
    </row>
    <row r="103" spans="1:51" ht="24" customHeight="1" x14ac:dyDescent="0.3">
      <c r="A103" s="129" t="s">
        <v>468</v>
      </c>
      <c r="B103" s="129"/>
      <c r="C103" s="129"/>
      <c r="D103" s="129"/>
      <c r="E103" s="130"/>
      <c r="F103" s="131"/>
      <c r="G103" s="130"/>
      <c r="H103" s="131"/>
      <c r="I103" s="130"/>
      <c r="J103" s="131"/>
      <c r="K103" s="130"/>
      <c r="L103" s="131"/>
      <c r="M103" s="129"/>
      <c r="N103" s="1" t="s">
        <v>190</v>
      </c>
    </row>
    <row r="104" spans="1:51" ht="24" customHeight="1" x14ac:dyDescent="0.3">
      <c r="A104" s="5" t="s">
        <v>453</v>
      </c>
      <c r="B104" s="5" t="s">
        <v>285</v>
      </c>
      <c r="C104" s="76" t="s">
        <v>286</v>
      </c>
      <c r="D104" s="6">
        <v>3.6499999999999998E-2</v>
      </c>
      <c r="E104" s="7"/>
      <c r="F104" s="8"/>
      <c r="G104" s="7"/>
      <c r="H104" s="8"/>
      <c r="I104" s="7"/>
      <c r="J104" s="8"/>
      <c r="K104" s="7"/>
      <c r="L104" s="8"/>
      <c r="M104" s="5" t="s">
        <v>52</v>
      </c>
      <c r="N104" s="2" t="s">
        <v>190</v>
      </c>
      <c r="O104" s="2" t="s">
        <v>454</v>
      </c>
      <c r="P104" s="2" t="s">
        <v>63</v>
      </c>
      <c r="Q104" s="2" t="s">
        <v>63</v>
      </c>
      <c r="R104" s="2" t="s">
        <v>62</v>
      </c>
      <c r="S104" s="3"/>
      <c r="T104" s="3"/>
      <c r="U104" s="3"/>
      <c r="V104" s="3">
        <v>1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469</v>
      </c>
      <c r="AX104" s="2" t="s">
        <v>52</v>
      </c>
      <c r="AY104" s="2" t="s">
        <v>52</v>
      </c>
    </row>
    <row r="105" spans="1:51" ht="24" customHeight="1" x14ac:dyDescent="0.3">
      <c r="A105" s="5" t="s">
        <v>284</v>
      </c>
      <c r="B105" s="5" t="s">
        <v>285</v>
      </c>
      <c r="C105" s="76" t="s">
        <v>286</v>
      </c>
      <c r="D105" s="6">
        <v>1.2500000000000001E-2</v>
      </c>
      <c r="E105" s="7"/>
      <c r="F105" s="8"/>
      <c r="G105" s="7"/>
      <c r="H105" s="8"/>
      <c r="I105" s="7"/>
      <c r="J105" s="8"/>
      <c r="K105" s="7"/>
      <c r="L105" s="8"/>
      <c r="M105" s="5" t="s">
        <v>52</v>
      </c>
      <c r="N105" s="2" t="s">
        <v>190</v>
      </c>
      <c r="O105" s="2" t="s">
        <v>287</v>
      </c>
      <c r="P105" s="2" t="s">
        <v>63</v>
      </c>
      <c r="Q105" s="2" t="s">
        <v>63</v>
      </c>
      <c r="R105" s="2" t="s">
        <v>62</v>
      </c>
      <c r="S105" s="3"/>
      <c r="T105" s="3"/>
      <c r="U105" s="3"/>
      <c r="V105" s="3">
        <v>1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470</v>
      </c>
      <c r="AX105" s="2" t="s">
        <v>52</v>
      </c>
      <c r="AY105" s="2" t="s">
        <v>52</v>
      </c>
    </row>
    <row r="106" spans="1:51" ht="24" customHeight="1" x14ac:dyDescent="0.3">
      <c r="A106" s="5" t="s">
        <v>297</v>
      </c>
      <c r="B106" s="5" t="s">
        <v>298</v>
      </c>
      <c r="C106" s="76" t="s">
        <v>299</v>
      </c>
      <c r="D106" s="6">
        <v>1</v>
      </c>
      <c r="E106" s="7"/>
      <c r="F106" s="8"/>
      <c r="G106" s="7"/>
      <c r="H106" s="8"/>
      <c r="I106" s="7"/>
      <c r="J106" s="8"/>
      <c r="K106" s="7"/>
      <c r="L106" s="8"/>
      <c r="M106" s="5" t="s">
        <v>52</v>
      </c>
      <c r="N106" s="2" t="s">
        <v>190</v>
      </c>
      <c r="O106" s="2" t="s">
        <v>300</v>
      </c>
      <c r="P106" s="2" t="s">
        <v>63</v>
      </c>
      <c r="Q106" s="2" t="s">
        <v>63</v>
      </c>
      <c r="R106" s="2" t="s">
        <v>63</v>
      </c>
      <c r="S106" s="3">
        <v>1</v>
      </c>
      <c r="T106" s="3">
        <v>2</v>
      </c>
      <c r="U106" s="3">
        <v>0.02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471</v>
      </c>
      <c r="AX106" s="2" t="s">
        <v>52</v>
      </c>
      <c r="AY106" s="2" t="s">
        <v>52</v>
      </c>
    </row>
    <row r="107" spans="1:51" ht="24" customHeight="1" x14ac:dyDescent="0.3">
      <c r="A107" s="5" t="s">
        <v>289</v>
      </c>
      <c r="B107" s="5" t="s">
        <v>52</v>
      </c>
      <c r="C107" s="76" t="s">
        <v>52</v>
      </c>
      <c r="D107" s="6"/>
      <c r="E107" s="7"/>
      <c r="F107" s="8"/>
      <c r="G107" s="7"/>
      <c r="H107" s="8"/>
      <c r="I107" s="7"/>
      <c r="J107" s="8"/>
      <c r="K107" s="7"/>
      <c r="L107" s="8"/>
      <c r="M107" s="5" t="s">
        <v>52</v>
      </c>
      <c r="N107" s="2" t="s">
        <v>66</v>
      </c>
      <c r="O107" s="2" t="s">
        <v>66</v>
      </c>
      <c r="P107" s="2" t="s">
        <v>52</v>
      </c>
      <c r="Q107" s="2" t="s">
        <v>52</v>
      </c>
      <c r="R107" s="2" t="s">
        <v>52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52</v>
      </c>
      <c r="AX107" s="2" t="s">
        <v>52</v>
      </c>
      <c r="AY107" s="2" t="s">
        <v>52</v>
      </c>
    </row>
    <row r="108" spans="1:51" ht="24" customHeight="1" x14ac:dyDescent="0.3">
      <c r="A108" s="129" t="s">
        <v>472</v>
      </c>
      <c r="B108" s="129"/>
      <c r="C108" s="129"/>
      <c r="D108" s="129"/>
      <c r="E108" s="130"/>
      <c r="F108" s="131"/>
      <c r="G108" s="130"/>
      <c r="H108" s="131"/>
      <c r="I108" s="130"/>
      <c r="J108" s="131"/>
      <c r="K108" s="130"/>
      <c r="L108" s="131"/>
      <c r="M108" s="129"/>
      <c r="N108" s="1" t="s">
        <v>193</v>
      </c>
    </row>
    <row r="109" spans="1:51" ht="24" customHeight="1" x14ac:dyDescent="0.3">
      <c r="A109" s="5" t="s">
        <v>453</v>
      </c>
      <c r="B109" s="5" t="s">
        <v>285</v>
      </c>
      <c r="C109" s="76" t="s">
        <v>286</v>
      </c>
      <c r="D109" s="6">
        <v>2.1899999999999999E-2</v>
      </c>
      <c r="E109" s="7"/>
      <c r="F109" s="8"/>
      <c r="G109" s="7"/>
      <c r="H109" s="8"/>
      <c r="I109" s="7"/>
      <c r="J109" s="8"/>
      <c r="K109" s="7"/>
      <c r="L109" s="8"/>
      <c r="M109" s="5" t="s">
        <v>52</v>
      </c>
      <c r="N109" s="2" t="s">
        <v>193</v>
      </c>
      <c r="O109" s="2" t="s">
        <v>454</v>
      </c>
      <c r="P109" s="2" t="s">
        <v>63</v>
      </c>
      <c r="Q109" s="2" t="s">
        <v>63</v>
      </c>
      <c r="R109" s="2" t="s">
        <v>62</v>
      </c>
      <c r="S109" s="3"/>
      <c r="T109" s="3"/>
      <c r="U109" s="3"/>
      <c r="V109" s="3">
        <v>1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473</v>
      </c>
      <c r="AX109" s="2" t="s">
        <v>52</v>
      </c>
      <c r="AY109" s="2" t="s">
        <v>52</v>
      </c>
    </row>
    <row r="110" spans="1:51" ht="24" customHeight="1" x14ac:dyDescent="0.3">
      <c r="A110" s="5" t="s">
        <v>284</v>
      </c>
      <c r="B110" s="5" t="s">
        <v>285</v>
      </c>
      <c r="C110" s="76" t="s">
        <v>286</v>
      </c>
      <c r="D110" s="6">
        <v>7.4999999999999997E-3</v>
      </c>
      <c r="E110" s="7"/>
      <c r="F110" s="8"/>
      <c r="G110" s="7"/>
      <c r="H110" s="8"/>
      <c r="I110" s="7"/>
      <c r="J110" s="8"/>
      <c r="K110" s="7"/>
      <c r="L110" s="8"/>
      <c r="M110" s="5" t="s">
        <v>52</v>
      </c>
      <c r="N110" s="2" t="s">
        <v>193</v>
      </c>
      <c r="O110" s="2" t="s">
        <v>287</v>
      </c>
      <c r="P110" s="2" t="s">
        <v>63</v>
      </c>
      <c r="Q110" s="2" t="s">
        <v>63</v>
      </c>
      <c r="R110" s="2" t="s">
        <v>62</v>
      </c>
      <c r="S110" s="3"/>
      <c r="T110" s="3"/>
      <c r="U110" s="3"/>
      <c r="V110" s="3">
        <v>1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474</v>
      </c>
      <c r="AX110" s="2" t="s">
        <v>52</v>
      </c>
      <c r="AY110" s="2" t="s">
        <v>52</v>
      </c>
    </row>
    <row r="111" spans="1:51" ht="24" customHeight="1" x14ac:dyDescent="0.3">
      <c r="A111" s="5" t="s">
        <v>297</v>
      </c>
      <c r="B111" s="5" t="s">
        <v>298</v>
      </c>
      <c r="C111" s="76" t="s">
        <v>299</v>
      </c>
      <c r="D111" s="6">
        <v>1</v>
      </c>
      <c r="E111" s="7"/>
      <c r="F111" s="8"/>
      <c r="G111" s="7"/>
      <c r="H111" s="8"/>
      <c r="I111" s="7"/>
      <c r="J111" s="8"/>
      <c r="K111" s="7"/>
      <c r="L111" s="8"/>
      <c r="M111" s="5" t="s">
        <v>52</v>
      </c>
      <c r="N111" s="2" t="s">
        <v>193</v>
      </c>
      <c r="O111" s="2" t="s">
        <v>300</v>
      </c>
      <c r="P111" s="2" t="s">
        <v>63</v>
      </c>
      <c r="Q111" s="2" t="s">
        <v>63</v>
      </c>
      <c r="R111" s="2" t="s">
        <v>63</v>
      </c>
      <c r="S111" s="3">
        <v>1</v>
      </c>
      <c r="T111" s="3">
        <v>2</v>
      </c>
      <c r="U111" s="3">
        <v>0.02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475</v>
      </c>
      <c r="AX111" s="2" t="s">
        <v>52</v>
      </c>
      <c r="AY111" s="2" t="s">
        <v>52</v>
      </c>
    </row>
    <row r="112" spans="1:51" ht="24" customHeight="1" x14ac:dyDescent="0.3">
      <c r="A112" s="5" t="s">
        <v>289</v>
      </c>
      <c r="B112" s="5" t="s">
        <v>52</v>
      </c>
      <c r="C112" s="76" t="s">
        <v>52</v>
      </c>
      <c r="D112" s="6"/>
      <c r="E112" s="7"/>
      <c r="F112" s="8"/>
      <c r="G112" s="7"/>
      <c r="H112" s="8"/>
      <c r="I112" s="7"/>
      <c r="J112" s="8"/>
      <c r="K112" s="7"/>
      <c r="L112" s="8"/>
      <c r="M112" s="5" t="s">
        <v>52</v>
      </c>
      <c r="N112" s="2" t="s">
        <v>66</v>
      </c>
      <c r="O112" s="2" t="s">
        <v>66</v>
      </c>
      <c r="P112" s="2" t="s">
        <v>52</v>
      </c>
      <c r="Q112" s="2" t="s">
        <v>52</v>
      </c>
      <c r="R112" s="2" t="s">
        <v>52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52</v>
      </c>
      <c r="AX112" s="2" t="s">
        <v>52</v>
      </c>
      <c r="AY112" s="2" t="s">
        <v>52</v>
      </c>
    </row>
    <row r="113" spans="1:51" ht="24" customHeight="1" x14ac:dyDescent="0.3">
      <c r="A113" s="129" t="s">
        <v>476</v>
      </c>
      <c r="B113" s="129"/>
      <c r="C113" s="129"/>
      <c r="D113" s="129"/>
      <c r="E113" s="130"/>
      <c r="F113" s="131"/>
      <c r="G113" s="130"/>
      <c r="H113" s="131"/>
      <c r="I113" s="130"/>
      <c r="J113" s="131"/>
      <c r="K113" s="130"/>
      <c r="L113" s="131"/>
      <c r="M113" s="129"/>
      <c r="N113" s="1" t="s">
        <v>196</v>
      </c>
    </row>
    <row r="114" spans="1:51" ht="24" customHeight="1" x14ac:dyDescent="0.3">
      <c r="A114" s="5" t="s">
        <v>453</v>
      </c>
      <c r="B114" s="5" t="s">
        <v>285</v>
      </c>
      <c r="C114" s="76" t="s">
        <v>286</v>
      </c>
      <c r="D114" s="6">
        <v>2.1899999999999999E-2</v>
      </c>
      <c r="E114" s="7">
        <f>단가대비표!O45</f>
        <v>0</v>
      </c>
      <c r="F114" s="8">
        <f>TRUNC(E114*D114,1)</f>
        <v>0</v>
      </c>
      <c r="G114" s="7">
        <f>단가대비표!P45</f>
        <v>0</v>
      </c>
      <c r="H114" s="8">
        <f>TRUNC(G114*D114,1)</f>
        <v>0</v>
      </c>
      <c r="I114" s="7">
        <f>단가대비표!V45</f>
        <v>0</v>
      </c>
      <c r="J114" s="8">
        <f>TRUNC(I114*D114,1)</f>
        <v>0</v>
      </c>
      <c r="K114" s="7">
        <f t="shared" ref="K114:L116" si="0">TRUNC(E114+G114+I114,1)</f>
        <v>0</v>
      </c>
      <c r="L114" s="8">
        <f t="shared" si="0"/>
        <v>0</v>
      </c>
      <c r="M114" s="5" t="s">
        <v>52</v>
      </c>
      <c r="N114" s="2" t="s">
        <v>196</v>
      </c>
      <c r="O114" s="2" t="s">
        <v>454</v>
      </c>
      <c r="P114" s="2" t="s">
        <v>63</v>
      </c>
      <c r="Q114" s="2" t="s">
        <v>63</v>
      </c>
      <c r="R114" s="2" t="s">
        <v>62</v>
      </c>
      <c r="S114" s="3"/>
      <c r="T114" s="3"/>
      <c r="U114" s="3"/>
      <c r="V114" s="3">
        <v>1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477</v>
      </c>
      <c r="AX114" s="2" t="s">
        <v>52</v>
      </c>
      <c r="AY114" s="2" t="s">
        <v>52</v>
      </c>
    </row>
    <row r="115" spans="1:51" ht="24" customHeight="1" x14ac:dyDescent="0.3">
      <c r="A115" s="5" t="s">
        <v>284</v>
      </c>
      <c r="B115" s="5" t="s">
        <v>285</v>
      </c>
      <c r="C115" s="76" t="s">
        <v>286</v>
      </c>
      <c r="D115" s="6">
        <v>7.4999999999999997E-3</v>
      </c>
      <c r="E115" s="7"/>
      <c r="F115" s="8"/>
      <c r="G115" s="7"/>
      <c r="H115" s="8"/>
      <c r="I115" s="7"/>
      <c r="J115" s="8"/>
      <c r="K115" s="7"/>
      <c r="L115" s="8"/>
      <c r="M115" s="5" t="s">
        <v>52</v>
      </c>
      <c r="N115" s="2" t="s">
        <v>196</v>
      </c>
      <c r="O115" s="2" t="s">
        <v>287</v>
      </c>
      <c r="P115" s="2" t="s">
        <v>63</v>
      </c>
      <c r="Q115" s="2" t="s">
        <v>63</v>
      </c>
      <c r="R115" s="2" t="s">
        <v>62</v>
      </c>
      <c r="S115" s="3"/>
      <c r="T115" s="3"/>
      <c r="U115" s="3"/>
      <c r="V115" s="3">
        <v>1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478</v>
      </c>
      <c r="AX115" s="2" t="s">
        <v>52</v>
      </c>
      <c r="AY115" s="2" t="s">
        <v>52</v>
      </c>
    </row>
    <row r="116" spans="1:51" ht="24" customHeight="1" x14ac:dyDescent="0.3">
      <c r="A116" s="5" t="s">
        <v>297</v>
      </c>
      <c r="B116" s="5" t="s">
        <v>298</v>
      </c>
      <c r="C116" s="76" t="s">
        <v>299</v>
      </c>
      <c r="D116" s="6">
        <v>1</v>
      </c>
      <c r="E116" s="7"/>
      <c r="F116" s="8"/>
      <c r="G116" s="7"/>
      <c r="H116" s="8"/>
      <c r="I116" s="7"/>
      <c r="J116" s="8"/>
      <c r="K116" s="7"/>
      <c r="L116" s="8"/>
      <c r="M116" s="5" t="s">
        <v>52</v>
      </c>
      <c r="N116" s="2" t="s">
        <v>196</v>
      </c>
      <c r="O116" s="2" t="s">
        <v>300</v>
      </c>
      <c r="P116" s="2" t="s">
        <v>63</v>
      </c>
      <c r="Q116" s="2" t="s">
        <v>63</v>
      </c>
      <c r="R116" s="2" t="s">
        <v>63</v>
      </c>
      <c r="S116" s="3">
        <v>1</v>
      </c>
      <c r="T116" s="3">
        <v>2</v>
      </c>
      <c r="U116" s="3">
        <v>0.02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479</v>
      </c>
      <c r="AX116" s="2" t="s">
        <v>52</v>
      </c>
      <c r="AY116" s="2" t="s">
        <v>52</v>
      </c>
    </row>
    <row r="117" spans="1:51" ht="24" customHeight="1" x14ac:dyDescent="0.3">
      <c r="A117" s="5" t="s">
        <v>289</v>
      </c>
      <c r="B117" s="5" t="s">
        <v>52</v>
      </c>
      <c r="C117" s="76" t="s">
        <v>52</v>
      </c>
      <c r="D117" s="6"/>
      <c r="E117" s="7"/>
      <c r="F117" s="8"/>
      <c r="G117" s="7"/>
      <c r="H117" s="8"/>
      <c r="I117" s="7"/>
      <c r="J117" s="8"/>
      <c r="K117" s="7"/>
      <c r="L117" s="8"/>
      <c r="M117" s="5" t="s">
        <v>52</v>
      </c>
      <c r="N117" s="2" t="s">
        <v>66</v>
      </c>
      <c r="O117" s="2" t="s">
        <v>66</v>
      </c>
      <c r="P117" s="2" t="s">
        <v>52</v>
      </c>
      <c r="Q117" s="2" t="s">
        <v>52</v>
      </c>
      <c r="R117" s="2" t="s">
        <v>52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52</v>
      </c>
      <c r="AX117" s="2" t="s">
        <v>52</v>
      </c>
      <c r="AY117" s="2" t="s">
        <v>52</v>
      </c>
    </row>
    <row r="118" spans="1:51" ht="24" customHeight="1" x14ac:dyDescent="0.3">
      <c r="A118" s="129" t="s">
        <v>480</v>
      </c>
      <c r="B118" s="129"/>
      <c r="C118" s="129"/>
      <c r="D118" s="129"/>
      <c r="E118" s="130"/>
      <c r="F118" s="131"/>
      <c r="G118" s="130"/>
      <c r="H118" s="131"/>
      <c r="I118" s="130"/>
      <c r="J118" s="131"/>
      <c r="K118" s="130"/>
      <c r="L118" s="131"/>
      <c r="M118" s="129"/>
      <c r="N118" s="1" t="s">
        <v>200</v>
      </c>
    </row>
    <row r="119" spans="1:51" ht="24" customHeight="1" x14ac:dyDescent="0.3">
      <c r="A119" s="5" t="s">
        <v>481</v>
      </c>
      <c r="B119" s="5" t="s">
        <v>285</v>
      </c>
      <c r="C119" s="76" t="s">
        <v>286</v>
      </c>
      <c r="D119" s="6">
        <v>2.5000000000000001E-2</v>
      </c>
      <c r="E119" s="7"/>
      <c r="F119" s="8"/>
      <c r="G119" s="7"/>
      <c r="H119" s="8"/>
      <c r="I119" s="7"/>
      <c r="J119" s="8"/>
      <c r="K119" s="7"/>
      <c r="L119" s="8"/>
      <c r="M119" s="5" t="s">
        <v>52</v>
      </c>
      <c r="N119" s="2" t="s">
        <v>200</v>
      </c>
      <c r="O119" s="2" t="s">
        <v>482</v>
      </c>
      <c r="P119" s="2" t="s">
        <v>63</v>
      </c>
      <c r="Q119" s="2" t="s">
        <v>63</v>
      </c>
      <c r="R119" s="2" t="s">
        <v>62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483</v>
      </c>
      <c r="AX119" s="2" t="s">
        <v>52</v>
      </c>
      <c r="AY119" s="2" t="s">
        <v>52</v>
      </c>
    </row>
    <row r="120" spans="1:51" ht="24" customHeight="1" x14ac:dyDescent="0.3">
      <c r="A120" s="5" t="s">
        <v>284</v>
      </c>
      <c r="B120" s="5" t="s">
        <v>285</v>
      </c>
      <c r="C120" s="76" t="s">
        <v>286</v>
      </c>
      <c r="D120" s="6">
        <v>6.4999999999999997E-3</v>
      </c>
      <c r="E120" s="7"/>
      <c r="F120" s="8"/>
      <c r="G120" s="7"/>
      <c r="H120" s="8"/>
      <c r="I120" s="7"/>
      <c r="J120" s="8"/>
      <c r="K120" s="7"/>
      <c r="L120" s="8"/>
      <c r="M120" s="5" t="s">
        <v>52</v>
      </c>
      <c r="N120" s="2" t="s">
        <v>200</v>
      </c>
      <c r="O120" s="2" t="s">
        <v>287</v>
      </c>
      <c r="P120" s="2" t="s">
        <v>63</v>
      </c>
      <c r="Q120" s="2" t="s">
        <v>63</v>
      </c>
      <c r="R120" s="2" t="s">
        <v>62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484</v>
      </c>
      <c r="AX120" s="2" t="s">
        <v>52</v>
      </c>
      <c r="AY120" s="2" t="s">
        <v>52</v>
      </c>
    </row>
    <row r="121" spans="1:51" ht="24" customHeight="1" x14ac:dyDescent="0.3">
      <c r="A121" s="5" t="s">
        <v>289</v>
      </c>
      <c r="B121" s="5" t="s">
        <v>52</v>
      </c>
      <c r="C121" s="76" t="s">
        <v>52</v>
      </c>
      <c r="D121" s="6"/>
      <c r="E121" s="7"/>
      <c r="F121" s="8"/>
      <c r="G121" s="7"/>
      <c r="H121" s="8"/>
      <c r="I121" s="7"/>
      <c r="J121" s="8"/>
      <c r="K121" s="7"/>
      <c r="L121" s="8"/>
      <c r="M121" s="5" t="s">
        <v>52</v>
      </c>
      <c r="N121" s="2" t="s">
        <v>66</v>
      </c>
      <c r="O121" s="2" t="s">
        <v>66</v>
      </c>
      <c r="P121" s="2" t="s">
        <v>52</v>
      </c>
      <c r="Q121" s="2" t="s">
        <v>52</v>
      </c>
      <c r="R121" s="2" t="s">
        <v>52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52</v>
      </c>
      <c r="AX121" s="2" t="s">
        <v>52</v>
      </c>
      <c r="AY121" s="2" t="s">
        <v>52</v>
      </c>
    </row>
    <row r="122" spans="1:51" ht="24" customHeight="1" x14ac:dyDescent="0.3">
      <c r="A122" s="129" t="s">
        <v>485</v>
      </c>
      <c r="B122" s="129"/>
      <c r="C122" s="129"/>
      <c r="D122" s="129"/>
      <c r="E122" s="130"/>
      <c r="F122" s="131"/>
      <c r="G122" s="130"/>
      <c r="H122" s="131"/>
      <c r="I122" s="130"/>
      <c r="J122" s="131"/>
      <c r="K122" s="130"/>
      <c r="L122" s="131"/>
      <c r="M122" s="129"/>
      <c r="N122" s="1" t="s">
        <v>205</v>
      </c>
    </row>
    <row r="123" spans="1:51" ht="24" customHeight="1" x14ac:dyDescent="0.3">
      <c r="A123" s="5" t="s">
        <v>486</v>
      </c>
      <c r="B123" s="5" t="s">
        <v>285</v>
      </c>
      <c r="C123" s="76" t="s">
        <v>286</v>
      </c>
      <c r="D123" s="6">
        <v>0.22</v>
      </c>
      <c r="E123" s="7"/>
      <c r="F123" s="8"/>
      <c r="G123" s="7"/>
      <c r="H123" s="8"/>
      <c r="I123" s="7"/>
      <c r="J123" s="8"/>
      <c r="K123" s="7"/>
      <c r="L123" s="8"/>
      <c r="M123" s="5" t="s">
        <v>52</v>
      </c>
      <c r="N123" s="2" t="s">
        <v>205</v>
      </c>
      <c r="O123" s="2" t="s">
        <v>487</v>
      </c>
      <c r="P123" s="2" t="s">
        <v>63</v>
      </c>
      <c r="Q123" s="2" t="s">
        <v>63</v>
      </c>
      <c r="R123" s="2" t="s">
        <v>62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488</v>
      </c>
      <c r="AX123" s="2" t="s">
        <v>52</v>
      </c>
      <c r="AY123" s="2" t="s">
        <v>52</v>
      </c>
    </row>
    <row r="124" spans="1:51" ht="24" customHeight="1" x14ac:dyDescent="0.3">
      <c r="A124" s="5" t="s">
        <v>284</v>
      </c>
      <c r="B124" s="5" t="s">
        <v>285</v>
      </c>
      <c r="C124" s="76" t="s">
        <v>286</v>
      </c>
      <c r="D124" s="6">
        <v>0.04</v>
      </c>
      <c r="E124" s="7"/>
      <c r="F124" s="8"/>
      <c r="G124" s="7"/>
      <c r="H124" s="8"/>
      <c r="I124" s="7"/>
      <c r="J124" s="8"/>
      <c r="K124" s="7"/>
      <c r="L124" s="8"/>
      <c r="M124" s="5" t="s">
        <v>52</v>
      </c>
      <c r="N124" s="2" t="s">
        <v>205</v>
      </c>
      <c r="O124" s="2" t="s">
        <v>287</v>
      </c>
      <c r="P124" s="2" t="s">
        <v>63</v>
      </c>
      <c r="Q124" s="2" t="s">
        <v>63</v>
      </c>
      <c r="R124" s="2" t="s">
        <v>62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489</v>
      </c>
      <c r="AX124" s="2" t="s">
        <v>52</v>
      </c>
      <c r="AY124" s="2" t="s">
        <v>52</v>
      </c>
    </row>
    <row r="125" spans="1:51" ht="24" customHeight="1" x14ac:dyDescent="0.3">
      <c r="A125" s="5" t="s">
        <v>289</v>
      </c>
      <c r="B125" s="5" t="s">
        <v>52</v>
      </c>
      <c r="C125" s="76" t="s">
        <v>52</v>
      </c>
      <c r="D125" s="6"/>
      <c r="E125" s="7"/>
      <c r="F125" s="8"/>
      <c r="G125" s="7"/>
      <c r="H125" s="8"/>
      <c r="I125" s="7"/>
      <c r="J125" s="8"/>
      <c r="K125" s="7"/>
      <c r="L125" s="8"/>
      <c r="M125" s="5" t="s">
        <v>52</v>
      </c>
      <c r="N125" s="2" t="s">
        <v>66</v>
      </c>
      <c r="O125" s="2" t="s">
        <v>66</v>
      </c>
      <c r="P125" s="2" t="s">
        <v>52</v>
      </c>
      <c r="Q125" s="2" t="s">
        <v>52</v>
      </c>
      <c r="R125" s="2" t="s">
        <v>52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52</v>
      </c>
      <c r="AX125" s="2" t="s">
        <v>52</v>
      </c>
      <c r="AY125" s="2" t="s">
        <v>52</v>
      </c>
    </row>
    <row r="126" spans="1:51" ht="24" customHeight="1" x14ac:dyDescent="0.3">
      <c r="A126" s="129" t="s">
        <v>490</v>
      </c>
      <c r="B126" s="129"/>
      <c r="C126" s="129"/>
      <c r="D126" s="129"/>
      <c r="E126" s="130"/>
      <c r="F126" s="131"/>
      <c r="G126" s="130"/>
      <c r="H126" s="131"/>
      <c r="I126" s="130"/>
      <c r="J126" s="131"/>
      <c r="K126" s="130"/>
      <c r="L126" s="131"/>
      <c r="M126" s="129"/>
      <c r="N126" s="1" t="s">
        <v>208</v>
      </c>
    </row>
    <row r="127" spans="1:51" ht="24" customHeight="1" x14ac:dyDescent="0.3">
      <c r="A127" s="5" t="s">
        <v>491</v>
      </c>
      <c r="B127" s="5" t="s">
        <v>285</v>
      </c>
      <c r="C127" s="76" t="s">
        <v>286</v>
      </c>
      <c r="D127" s="6">
        <v>0.02</v>
      </c>
      <c r="E127" s="7"/>
      <c r="F127" s="8"/>
      <c r="G127" s="7"/>
      <c r="H127" s="8"/>
      <c r="I127" s="7"/>
      <c r="J127" s="8"/>
      <c r="K127" s="7"/>
      <c r="L127" s="8"/>
      <c r="M127" s="5" t="s">
        <v>52</v>
      </c>
      <c r="N127" s="2" t="s">
        <v>208</v>
      </c>
      <c r="O127" s="2" t="s">
        <v>492</v>
      </c>
      <c r="P127" s="2" t="s">
        <v>63</v>
      </c>
      <c r="Q127" s="2" t="s">
        <v>63</v>
      </c>
      <c r="R127" s="2" t="s">
        <v>62</v>
      </c>
      <c r="S127" s="3"/>
      <c r="T127" s="3"/>
      <c r="U127" s="3"/>
      <c r="V127" s="3">
        <v>1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493</v>
      </c>
      <c r="AX127" s="2" t="s">
        <v>52</v>
      </c>
      <c r="AY127" s="2" t="s">
        <v>52</v>
      </c>
    </row>
    <row r="128" spans="1:51" ht="24" customHeight="1" x14ac:dyDescent="0.3">
      <c r="A128" s="5" t="s">
        <v>284</v>
      </c>
      <c r="B128" s="5" t="s">
        <v>285</v>
      </c>
      <c r="C128" s="76" t="s">
        <v>286</v>
      </c>
      <c r="D128" s="6">
        <v>0.02</v>
      </c>
      <c r="E128" s="7"/>
      <c r="F128" s="8"/>
      <c r="G128" s="7"/>
      <c r="H128" s="8"/>
      <c r="I128" s="7"/>
      <c r="J128" s="8"/>
      <c r="K128" s="7"/>
      <c r="L128" s="8"/>
      <c r="M128" s="5" t="s">
        <v>52</v>
      </c>
      <c r="N128" s="2" t="s">
        <v>208</v>
      </c>
      <c r="O128" s="2" t="s">
        <v>287</v>
      </c>
      <c r="P128" s="2" t="s">
        <v>63</v>
      </c>
      <c r="Q128" s="2" t="s">
        <v>63</v>
      </c>
      <c r="R128" s="2" t="s">
        <v>62</v>
      </c>
      <c r="S128" s="3"/>
      <c r="T128" s="3"/>
      <c r="U128" s="3"/>
      <c r="V128" s="3">
        <v>1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494</v>
      </c>
      <c r="AX128" s="2" t="s">
        <v>52</v>
      </c>
      <c r="AY128" s="2" t="s">
        <v>52</v>
      </c>
    </row>
    <row r="129" spans="1:51" ht="24" customHeight="1" x14ac:dyDescent="0.3">
      <c r="A129" s="5" t="s">
        <v>405</v>
      </c>
      <c r="B129" s="5" t="s">
        <v>495</v>
      </c>
      <c r="C129" s="76" t="s">
        <v>299</v>
      </c>
      <c r="D129" s="6">
        <v>1</v>
      </c>
      <c r="E129" s="7"/>
      <c r="F129" s="8"/>
      <c r="G129" s="7"/>
      <c r="H129" s="8"/>
      <c r="I129" s="7"/>
      <c r="J129" s="8"/>
      <c r="K129" s="7"/>
      <c r="L129" s="8"/>
      <c r="M129" s="5" t="s">
        <v>52</v>
      </c>
      <c r="N129" s="2" t="s">
        <v>208</v>
      </c>
      <c r="O129" s="2" t="s">
        <v>300</v>
      </c>
      <c r="P129" s="2" t="s">
        <v>63</v>
      </c>
      <c r="Q129" s="2" t="s">
        <v>63</v>
      </c>
      <c r="R129" s="2" t="s">
        <v>63</v>
      </c>
      <c r="S129" s="3">
        <v>1</v>
      </c>
      <c r="T129" s="3">
        <v>0</v>
      </c>
      <c r="U129" s="3">
        <v>0.05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496</v>
      </c>
      <c r="AX129" s="2" t="s">
        <v>52</v>
      </c>
      <c r="AY129" s="2" t="s">
        <v>52</v>
      </c>
    </row>
    <row r="130" spans="1:51" ht="24" customHeight="1" x14ac:dyDescent="0.3">
      <c r="A130" s="5" t="s">
        <v>289</v>
      </c>
      <c r="B130" s="5" t="s">
        <v>52</v>
      </c>
      <c r="C130" s="76" t="s">
        <v>52</v>
      </c>
      <c r="D130" s="6"/>
      <c r="E130" s="7"/>
      <c r="F130" s="8"/>
      <c r="G130" s="7"/>
      <c r="H130" s="8"/>
      <c r="I130" s="7"/>
      <c r="J130" s="8"/>
      <c r="K130" s="7"/>
      <c r="L130" s="8"/>
      <c r="M130" s="5" t="s">
        <v>52</v>
      </c>
      <c r="N130" s="2" t="s">
        <v>66</v>
      </c>
      <c r="O130" s="2" t="s">
        <v>66</v>
      </c>
      <c r="P130" s="2" t="s">
        <v>52</v>
      </c>
      <c r="Q130" s="2" t="s">
        <v>52</v>
      </c>
      <c r="R130" s="2" t="s">
        <v>52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52</v>
      </c>
      <c r="AX130" s="2" t="s">
        <v>52</v>
      </c>
      <c r="AY130" s="2" t="s">
        <v>52</v>
      </c>
    </row>
    <row r="131" spans="1:51" ht="24" customHeight="1" x14ac:dyDescent="0.3">
      <c r="A131" s="129" t="s">
        <v>497</v>
      </c>
      <c r="B131" s="129"/>
      <c r="C131" s="129"/>
      <c r="D131" s="129"/>
      <c r="E131" s="130"/>
      <c r="F131" s="131"/>
      <c r="G131" s="130"/>
      <c r="H131" s="131"/>
      <c r="I131" s="130"/>
      <c r="J131" s="131"/>
      <c r="K131" s="130"/>
      <c r="L131" s="131"/>
      <c r="M131" s="129"/>
      <c r="N131" s="1" t="s">
        <v>211</v>
      </c>
    </row>
    <row r="132" spans="1:51" ht="24" customHeight="1" x14ac:dyDescent="0.3">
      <c r="A132" s="5" t="s">
        <v>491</v>
      </c>
      <c r="B132" s="5" t="s">
        <v>285</v>
      </c>
      <c r="C132" s="76" t="s">
        <v>286</v>
      </c>
      <c r="D132" s="6">
        <v>0.02</v>
      </c>
      <c r="E132" s="7"/>
      <c r="F132" s="8"/>
      <c r="G132" s="7"/>
      <c r="H132" s="8"/>
      <c r="I132" s="7"/>
      <c r="J132" s="8"/>
      <c r="K132" s="7"/>
      <c r="L132" s="8"/>
      <c r="M132" s="5" t="s">
        <v>52</v>
      </c>
      <c r="N132" s="2" t="s">
        <v>211</v>
      </c>
      <c r="O132" s="2" t="s">
        <v>492</v>
      </c>
      <c r="P132" s="2" t="s">
        <v>63</v>
      </c>
      <c r="Q132" s="2" t="s">
        <v>63</v>
      </c>
      <c r="R132" s="2" t="s">
        <v>62</v>
      </c>
      <c r="S132" s="3"/>
      <c r="T132" s="3"/>
      <c r="U132" s="3"/>
      <c r="V132" s="3">
        <v>1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498</v>
      </c>
      <c r="AX132" s="2" t="s">
        <v>52</v>
      </c>
      <c r="AY132" s="2" t="s">
        <v>52</v>
      </c>
    </row>
    <row r="133" spans="1:51" ht="24" customHeight="1" x14ac:dyDescent="0.3">
      <c r="A133" s="5" t="s">
        <v>284</v>
      </c>
      <c r="B133" s="5" t="s">
        <v>285</v>
      </c>
      <c r="C133" s="76" t="s">
        <v>286</v>
      </c>
      <c r="D133" s="6">
        <v>0.02</v>
      </c>
      <c r="E133" s="7"/>
      <c r="F133" s="8"/>
      <c r="G133" s="7"/>
      <c r="H133" s="8"/>
      <c r="I133" s="7"/>
      <c r="J133" s="8"/>
      <c r="K133" s="7"/>
      <c r="L133" s="8"/>
      <c r="M133" s="5" t="s">
        <v>52</v>
      </c>
      <c r="N133" s="2" t="s">
        <v>211</v>
      </c>
      <c r="O133" s="2" t="s">
        <v>287</v>
      </c>
      <c r="P133" s="2" t="s">
        <v>63</v>
      </c>
      <c r="Q133" s="2" t="s">
        <v>63</v>
      </c>
      <c r="R133" s="2" t="s">
        <v>62</v>
      </c>
      <c r="S133" s="3"/>
      <c r="T133" s="3"/>
      <c r="U133" s="3"/>
      <c r="V133" s="3">
        <v>1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499</v>
      </c>
      <c r="AX133" s="2" t="s">
        <v>52</v>
      </c>
      <c r="AY133" s="2" t="s">
        <v>52</v>
      </c>
    </row>
    <row r="134" spans="1:51" ht="24" customHeight="1" x14ac:dyDescent="0.3">
      <c r="A134" s="5" t="s">
        <v>405</v>
      </c>
      <c r="B134" s="5" t="s">
        <v>495</v>
      </c>
      <c r="C134" s="76" t="s">
        <v>299</v>
      </c>
      <c r="D134" s="6">
        <v>1</v>
      </c>
      <c r="E134" s="7"/>
      <c r="F134" s="8"/>
      <c r="G134" s="7"/>
      <c r="H134" s="8"/>
      <c r="I134" s="7"/>
      <c r="J134" s="8"/>
      <c r="K134" s="7"/>
      <c r="L134" s="8"/>
      <c r="M134" s="5" t="s">
        <v>52</v>
      </c>
      <c r="N134" s="2" t="s">
        <v>211</v>
      </c>
      <c r="O134" s="2" t="s">
        <v>300</v>
      </c>
      <c r="P134" s="2" t="s">
        <v>63</v>
      </c>
      <c r="Q134" s="2" t="s">
        <v>63</v>
      </c>
      <c r="R134" s="2" t="s">
        <v>63</v>
      </c>
      <c r="S134" s="3">
        <v>1</v>
      </c>
      <c r="T134" s="3">
        <v>0</v>
      </c>
      <c r="U134" s="3">
        <v>0.05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500</v>
      </c>
      <c r="AX134" s="2" t="s">
        <v>52</v>
      </c>
      <c r="AY134" s="2" t="s">
        <v>52</v>
      </c>
    </row>
    <row r="135" spans="1:51" ht="24" customHeight="1" x14ac:dyDescent="0.3">
      <c r="A135" s="5" t="s">
        <v>289</v>
      </c>
      <c r="B135" s="5" t="s">
        <v>52</v>
      </c>
      <c r="C135" s="76" t="s">
        <v>52</v>
      </c>
      <c r="D135" s="6"/>
      <c r="E135" s="7"/>
      <c r="F135" s="8"/>
      <c r="G135" s="7"/>
      <c r="H135" s="8"/>
      <c r="I135" s="7"/>
      <c r="J135" s="8"/>
      <c r="K135" s="7"/>
      <c r="L135" s="8"/>
      <c r="M135" s="5" t="s">
        <v>52</v>
      </c>
      <c r="N135" s="2" t="s">
        <v>66</v>
      </c>
      <c r="O135" s="2" t="s">
        <v>66</v>
      </c>
      <c r="P135" s="2" t="s">
        <v>52</v>
      </c>
      <c r="Q135" s="2" t="s">
        <v>52</v>
      </c>
      <c r="R135" s="2" t="s">
        <v>52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52</v>
      </c>
      <c r="AX135" s="2" t="s">
        <v>52</v>
      </c>
      <c r="AY135" s="2" t="s">
        <v>52</v>
      </c>
    </row>
    <row r="136" spans="1:51" ht="24" customHeight="1" x14ac:dyDescent="0.3">
      <c r="A136" s="129" t="s">
        <v>501</v>
      </c>
      <c r="B136" s="129"/>
      <c r="C136" s="129"/>
      <c r="D136" s="129"/>
      <c r="E136" s="130"/>
      <c r="F136" s="131"/>
      <c r="G136" s="130"/>
      <c r="H136" s="131"/>
      <c r="I136" s="130"/>
      <c r="J136" s="131"/>
      <c r="K136" s="130"/>
      <c r="L136" s="131"/>
      <c r="M136" s="129"/>
      <c r="N136" s="1" t="s">
        <v>261</v>
      </c>
    </row>
    <row r="137" spans="1:51" ht="24" customHeight="1" x14ac:dyDescent="0.3">
      <c r="A137" s="5" t="s">
        <v>258</v>
      </c>
      <c r="B137" s="5" t="s">
        <v>502</v>
      </c>
      <c r="C137" s="76" t="s">
        <v>503</v>
      </c>
      <c r="D137" s="6">
        <v>8</v>
      </c>
      <c r="E137" s="7"/>
      <c r="F137" s="8"/>
      <c r="G137" s="7"/>
      <c r="H137" s="8"/>
      <c r="I137" s="7"/>
      <c r="J137" s="8"/>
      <c r="K137" s="7"/>
      <c r="L137" s="8"/>
      <c r="M137" s="5" t="s">
        <v>504</v>
      </c>
      <c r="N137" s="2" t="s">
        <v>261</v>
      </c>
      <c r="O137" s="2" t="s">
        <v>505</v>
      </c>
      <c r="P137" s="2" t="s">
        <v>62</v>
      </c>
      <c r="Q137" s="2" t="s">
        <v>63</v>
      </c>
      <c r="R137" s="2" t="s">
        <v>63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506</v>
      </c>
      <c r="AX137" s="2" t="s">
        <v>52</v>
      </c>
      <c r="AY137" s="2" t="s">
        <v>52</v>
      </c>
    </row>
    <row r="138" spans="1:51" ht="24" customHeight="1" x14ac:dyDescent="0.3">
      <c r="A138" s="5" t="s">
        <v>289</v>
      </c>
      <c r="B138" s="5" t="s">
        <v>52</v>
      </c>
      <c r="C138" s="76" t="s">
        <v>52</v>
      </c>
      <c r="D138" s="6"/>
      <c r="E138" s="7"/>
      <c r="F138" s="8"/>
      <c r="G138" s="7"/>
      <c r="H138" s="8"/>
      <c r="I138" s="7"/>
      <c r="J138" s="8"/>
      <c r="K138" s="7"/>
      <c r="L138" s="8"/>
      <c r="M138" s="5" t="s">
        <v>52</v>
      </c>
      <c r="N138" s="2" t="s">
        <v>66</v>
      </c>
      <c r="O138" s="2" t="s">
        <v>66</v>
      </c>
      <c r="P138" s="2" t="s">
        <v>52</v>
      </c>
      <c r="Q138" s="2" t="s">
        <v>52</v>
      </c>
      <c r="R138" s="2" t="s">
        <v>52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52</v>
      </c>
      <c r="AX138" s="2" t="s">
        <v>52</v>
      </c>
      <c r="AY138" s="2" t="s">
        <v>52</v>
      </c>
    </row>
    <row r="139" spans="1:51" ht="24" customHeight="1" x14ac:dyDescent="0.3">
      <c r="A139" s="129" t="s">
        <v>507</v>
      </c>
      <c r="B139" s="129"/>
      <c r="C139" s="129"/>
      <c r="D139" s="129"/>
      <c r="E139" s="130"/>
      <c r="F139" s="131"/>
      <c r="G139" s="130"/>
      <c r="H139" s="131"/>
      <c r="I139" s="130"/>
      <c r="J139" s="131"/>
      <c r="K139" s="130"/>
      <c r="L139" s="131"/>
      <c r="M139" s="129"/>
      <c r="N139" s="1" t="s">
        <v>309</v>
      </c>
    </row>
    <row r="140" spans="1:51" ht="24" customHeight="1" x14ac:dyDescent="0.3">
      <c r="A140" s="5" t="s">
        <v>167</v>
      </c>
      <c r="B140" s="5" t="s">
        <v>508</v>
      </c>
      <c r="C140" s="76" t="s">
        <v>242</v>
      </c>
      <c r="D140" s="6">
        <v>510</v>
      </c>
      <c r="E140" s="7"/>
      <c r="F140" s="8"/>
      <c r="G140" s="7"/>
      <c r="H140" s="8"/>
      <c r="I140" s="7"/>
      <c r="J140" s="8"/>
      <c r="K140" s="7"/>
      <c r="L140" s="8"/>
      <c r="M140" s="5" t="s">
        <v>303</v>
      </c>
      <c r="N140" s="2" t="s">
        <v>309</v>
      </c>
      <c r="O140" s="2" t="s">
        <v>509</v>
      </c>
      <c r="P140" s="2" t="s">
        <v>63</v>
      </c>
      <c r="Q140" s="2" t="s">
        <v>63</v>
      </c>
      <c r="R140" s="2" t="s">
        <v>62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510</v>
      </c>
      <c r="AX140" s="2" t="s">
        <v>52</v>
      </c>
      <c r="AY140" s="2" t="s">
        <v>52</v>
      </c>
    </row>
    <row r="141" spans="1:51" ht="24" customHeight="1" x14ac:dyDescent="0.3">
      <c r="A141" s="5" t="s">
        <v>163</v>
      </c>
      <c r="B141" s="5" t="s">
        <v>511</v>
      </c>
      <c r="C141" s="76" t="s">
        <v>71</v>
      </c>
      <c r="D141" s="6">
        <v>1.1000000000000001</v>
      </c>
      <c r="E141" s="7"/>
      <c r="F141" s="8"/>
      <c r="G141" s="7"/>
      <c r="H141" s="8"/>
      <c r="I141" s="7"/>
      <c r="J141" s="8"/>
      <c r="K141" s="7"/>
      <c r="L141" s="8"/>
      <c r="M141" s="5" t="s">
        <v>303</v>
      </c>
      <c r="N141" s="2" t="s">
        <v>309</v>
      </c>
      <c r="O141" s="2" t="s">
        <v>512</v>
      </c>
      <c r="P141" s="2" t="s">
        <v>63</v>
      </c>
      <c r="Q141" s="2" t="s">
        <v>63</v>
      </c>
      <c r="R141" s="2" t="s">
        <v>62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513</v>
      </c>
      <c r="AX141" s="2" t="s">
        <v>52</v>
      </c>
      <c r="AY141" s="2" t="s">
        <v>52</v>
      </c>
    </row>
    <row r="142" spans="1:51" ht="24" customHeight="1" x14ac:dyDescent="0.3">
      <c r="A142" s="5" t="s">
        <v>284</v>
      </c>
      <c r="B142" s="5" t="s">
        <v>285</v>
      </c>
      <c r="C142" s="76" t="s">
        <v>286</v>
      </c>
      <c r="D142" s="6">
        <v>0.66</v>
      </c>
      <c r="E142" s="7"/>
      <c r="F142" s="8"/>
      <c r="G142" s="7"/>
      <c r="H142" s="8"/>
      <c r="I142" s="7"/>
      <c r="J142" s="8"/>
      <c r="K142" s="7"/>
      <c r="L142" s="8"/>
      <c r="M142" s="5" t="s">
        <v>52</v>
      </c>
      <c r="N142" s="2" t="s">
        <v>309</v>
      </c>
      <c r="O142" s="2" t="s">
        <v>287</v>
      </c>
      <c r="P142" s="2" t="s">
        <v>63</v>
      </c>
      <c r="Q142" s="2" t="s">
        <v>63</v>
      </c>
      <c r="R142" s="2" t="s">
        <v>62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514</v>
      </c>
      <c r="AX142" s="2" t="s">
        <v>52</v>
      </c>
      <c r="AY142" s="2" t="s">
        <v>52</v>
      </c>
    </row>
    <row r="143" spans="1:51" ht="24" customHeight="1" x14ac:dyDescent="0.3">
      <c r="A143" s="5" t="s">
        <v>289</v>
      </c>
      <c r="B143" s="5" t="s">
        <v>52</v>
      </c>
      <c r="C143" s="76" t="s">
        <v>52</v>
      </c>
      <c r="D143" s="6"/>
      <c r="E143" s="7"/>
      <c r="F143" s="8"/>
      <c r="G143" s="7"/>
      <c r="H143" s="8"/>
      <c r="I143" s="7"/>
      <c r="J143" s="8"/>
      <c r="K143" s="7"/>
      <c r="L143" s="8"/>
      <c r="M143" s="5" t="s">
        <v>52</v>
      </c>
      <c r="N143" s="2" t="s">
        <v>66</v>
      </c>
      <c r="O143" s="2" t="s">
        <v>66</v>
      </c>
      <c r="P143" s="2" t="s">
        <v>52</v>
      </c>
      <c r="Q143" s="2" t="s">
        <v>52</v>
      </c>
      <c r="R143" s="2" t="s">
        <v>52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52</v>
      </c>
      <c r="AX143" s="2" t="s">
        <v>52</v>
      </c>
      <c r="AY143" s="2" t="s">
        <v>52</v>
      </c>
    </row>
    <row r="144" spans="1:51" ht="24" customHeight="1" x14ac:dyDescent="0.3">
      <c r="A144" s="129" t="s">
        <v>515</v>
      </c>
      <c r="B144" s="129"/>
      <c r="C144" s="129"/>
      <c r="D144" s="129"/>
      <c r="E144" s="130"/>
      <c r="F144" s="131"/>
      <c r="G144" s="130"/>
      <c r="H144" s="131"/>
      <c r="I144" s="130"/>
      <c r="J144" s="131"/>
      <c r="K144" s="130"/>
      <c r="L144" s="131"/>
      <c r="M144" s="129"/>
      <c r="N144" s="1" t="s">
        <v>325</v>
      </c>
    </row>
    <row r="145" spans="1:51" ht="24" customHeight="1" x14ac:dyDescent="0.3">
      <c r="A145" s="5" t="s">
        <v>167</v>
      </c>
      <c r="B145" s="5" t="s">
        <v>508</v>
      </c>
      <c r="C145" s="76" t="s">
        <v>242</v>
      </c>
      <c r="D145" s="6">
        <v>1093</v>
      </c>
      <c r="E145" s="7"/>
      <c r="F145" s="8"/>
      <c r="G145" s="7"/>
      <c r="H145" s="8"/>
      <c r="I145" s="7"/>
      <c r="J145" s="8"/>
      <c r="K145" s="7"/>
      <c r="L145" s="8"/>
      <c r="M145" s="5" t="s">
        <v>303</v>
      </c>
      <c r="N145" s="2" t="s">
        <v>325</v>
      </c>
      <c r="O145" s="2" t="s">
        <v>509</v>
      </c>
      <c r="P145" s="2" t="s">
        <v>63</v>
      </c>
      <c r="Q145" s="2" t="s">
        <v>63</v>
      </c>
      <c r="R145" s="2" t="s">
        <v>62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516</v>
      </c>
      <c r="AX145" s="2" t="s">
        <v>52</v>
      </c>
      <c r="AY145" s="2" t="s">
        <v>52</v>
      </c>
    </row>
    <row r="146" spans="1:51" ht="24" customHeight="1" x14ac:dyDescent="0.3">
      <c r="A146" s="5" t="s">
        <v>163</v>
      </c>
      <c r="B146" s="5" t="s">
        <v>511</v>
      </c>
      <c r="C146" s="76" t="s">
        <v>71</v>
      </c>
      <c r="D146" s="6">
        <v>0.78</v>
      </c>
      <c r="E146" s="7"/>
      <c r="F146" s="8"/>
      <c r="G146" s="7"/>
      <c r="H146" s="8"/>
      <c r="I146" s="7"/>
      <c r="J146" s="8"/>
      <c r="K146" s="7"/>
      <c r="L146" s="8"/>
      <c r="M146" s="5" t="s">
        <v>303</v>
      </c>
      <c r="N146" s="2" t="s">
        <v>325</v>
      </c>
      <c r="O146" s="2" t="s">
        <v>512</v>
      </c>
      <c r="P146" s="2" t="s">
        <v>63</v>
      </c>
      <c r="Q146" s="2" t="s">
        <v>63</v>
      </c>
      <c r="R146" s="2" t="s">
        <v>62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517</v>
      </c>
      <c r="AX146" s="2" t="s">
        <v>52</v>
      </c>
      <c r="AY146" s="2" t="s">
        <v>52</v>
      </c>
    </row>
    <row r="147" spans="1:51" ht="24" customHeight="1" x14ac:dyDescent="0.3">
      <c r="A147" s="5" t="s">
        <v>284</v>
      </c>
      <c r="B147" s="5" t="s">
        <v>285</v>
      </c>
      <c r="C147" s="76" t="s">
        <v>286</v>
      </c>
      <c r="D147" s="6">
        <v>0.66</v>
      </c>
      <c r="E147" s="7"/>
      <c r="F147" s="8"/>
      <c r="G147" s="7"/>
      <c r="H147" s="8"/>
      <c r="I147" s="7"/>
      <c r="J147" s="8"/>
      <c r="K147" s="7"/>
      <c r="L147" s="8"/>
      <c r="M147" s="5" t="s">
        <v>52</v>
      </c>
      <c r="N147" s="2" t="s">
        <v>325</v>
      </c>
      <c r="O147" s="2" t="s">
        <v>287</v>
      </c>
      <c r="P147" s="2" t="s">
        <v>63</v>
      </c>
      <c r="Q147" s="2" t="s">
        <v>63</v>
      </c>
      <c r="R147" s="2" t="s">
        <v>62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518</v>
      </c>
      <c r="AX147" s="2" t="s">
        <v>52</v>
      </c>
      <c r="AY147" s="2" t="s">
        <v>52</v>
      </c>
    </row>
    <row r="148" spans="1:51" ht="24" customHeight="1" x14ac:dyDescent="0.3">
      <c r="A148" s="5" t="s">
        <v>289</v>
      </c>
      <c r="B148" s="5" t="s">
        <v>52</v>
      </c>
      <c r="C148" s="76" t="s">
        <v>52</v>
      </c>
      <c r="D148" s="6"/>
      <c r="E148" s="7"/>
      <c r="F148" s="8"/>
      <c r="G148" s="7"/>
      <c r="H148" s="8"/>
      <c r="I148" s="7"/>
      <c r="J148" s="8"/>
      <c r="K148" s="7"/>
      <c r="L148" s="8"/>
      <c r="M148" s="5" t="s">
        <v>52</v>
      </c>
      <c r="N148" s="2" t="s">
        <v>66</v>
      </c>
      <c r="O148" s="2" t="s">
        <v>66</v>
      </c>
      <c r="P148" s="2" t="s">
        <v>52</v>
      </c>
      <c r="Q148" s="2" t="s">
        <v>52</v>
      </c>
      <c r="R148" s="2" t="s">
        <v>52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52</v>
      </c>
      <c r="AX148" s="2" t="s">
        <v>52</v>
      </c>
      <c r="AY148" s="2" t="s">
        <v>52</v>
      </c>
    </row>
    <row r="149" spans="1:51" ht="24" customHeight="1" x14ac:dyDescent="0.3">
      <c r="A149" s="129" t="s">
        <v>519</v>
      </c>
      <c r="B149" s="129"/>
      <c r="C149" s="129"/>
      <c r="D149" s="129"/>
      <c r="E149" s="130"/>
      <c r="F149" s="131"/>
      <c r="G149" s="130"/>
      <c r="H149" s="131"/>
      <c r="I149" s="130"/>
      <c r="J149" s="131"/>
      <c r="K149" s="130"/>
      <c r="L149" s="131"/>
      <c r="M149" s="129"/>
      <c r="N149" s="1" t="s">
        <v>334</v>
      </c>
    </row>
    <row r="150" spans="1:51" ht="24" customHeight="1" x14ac:dyDescent="0.3">
      <c r="A150" s="5" t="s">
        <v>167</v>
      </c>
      <c r="B150" s="5" t="s">
        <v>508</v>
      </c>
      <c r="C150" s="76" t="s">
        <v>242</v>
      </c>
      <c r="D150" s="6">
        <v>510</v>
      </c>
      <c r="E150" s="7"/>
      <c r="F150" s="8"/>
      <c r="G150" s="7"/>
      <c r="H150" s="8"/>
      <c r="I150" s="7"/>
      <c r="J150" s="8"/>
      <c r="K150" s="7"/>
      <c r="L150" s="8"/>
      <c r="M150" s="5" t="s">
        <v>303</v>
      </c>
      <c r="N150" s="2" t="s">
        <v>334</v>
      </c>
      <c r="O150" s="2" t="s">
        <v>509</v>
      </c>
      <c r="P150" s="2" t="s">
        <v>63</v>
      </c>
      <c r="Q150" s="2" t="s">
        <v>63</v>
      </c>
      <c r="R150" s="2" t="s">
        <v>62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520</v>
      </c>
      <c r="AX150" s="2" t="s">
        <v>52</v>
      </c>
      <c r="AY150" s="2" t="s">
        <v>52</v>
      </c>
    </row>
    <row r="151" spans="1:51" ht="24" customHeight="1" x14ac:dyDescent="0.3">
      <c r="A151" s="5" t="s">
        <v>163</v>
      </c>
      <c r="B151" s="5" t="s">
        <v>511</v>
      </c>
      <c r="C151" s="76" t="s">
        <v>71</v>
      </c>
      <c r="D151" s="6">
        <v>1.1000000000000001</v>
      </c>
      <c r="E151" s="7"/>
      <c r="F151" s="8"/>
      <c r="G151" s="7"/>
      <c r="H151" s="8"/>
      <c r="I151" s="7"/>
      <c r="J151" s="8"/>
      <c r="K151" s="7"/>
      <c r="L151" s="8"/>
      <c r="M151" s="5" t="s">
        <v>303</v>
      </c>
      <c r="N151" s="2" t="s">
        <v>334</v>
      </c>
      <c r="O151" s="2" t="s">
        <v>512</v>
      </c>
      <c r="P151" s="2" t="s">
        <v>63</v>
      </c>
      <c r="Q151" s="2" t="s">
        <v>63</v>
      </c>
      <c r="R151" s="2" t="s">
        <v>62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521</v>
      </c>
      <c r="AX151" s="2" t="s">
        <v>52</v>
      </c>
      <c r="AY151" s="2" t="s">
        <v>52</v>
      </c>
    </row>
    <row r="152" spans="1:51" ht="24" customHeight="1" x14ac:dyDescent="0.3">
      <c r="A152" s="5" t="s">
        <v>522</v>
      </c>
      <c r="B152" s="5" t="s">
        <v>523</v>
      </c>
      <c r="C152" s="76" t="s">
        <v>71</v>
      </c>
      <c r="D152" s="6">
        <v>1</v>
      </c>
      <c r="E152" s="7"/>
      <c r="F152" s="8"/>
      <c r="G152" s="7"/>
      <c r="H152" s="8"/>
      <c r="I152" s="7"/>
      <c r="J152" s="8"/>
      <c r="K152" s="7"/>
      <c r="L152" s="8"/>
      <c r="M152" s="5" t="s">
        <v>524</v>
      </c>
      <c r="N152" s="2" t="s">
        <v>334</v>
      </c>
      <c r="O152" s="2" t="s">
        <v>525</v>
      </c>
      <c r="P152" s="2" t="s">
        <v>62</v>
      </c>
      <c r="Q152" s="2" t="s">
        <v>63</v>
      </c>
      <c r="R152" s="2" t="s">
        <v>63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526</v>
      </c>
      <c r="AX152" s="2" t="s">
        <v>52</v>
      </c>
      <c r="AY152" s="2" t="s">
        <v>52</v>
      </c>
    </row>
    <row r="153" spans="1:51" ht="24" customHeight="1" x14ac:dyDescent="0.3">
      <c r="A153" s="5" t="s">
        <v>289</v>
      </c>
      <c r="B153" s="5" t="s">
        <v>52</v>
      </c>
      <c r="C153" s="76" t="s">
        <v>52</v>
      </c>
      <c r="D153" s="6"/>
      <c r="E153" s="7"/>
      <c r="F153" s="8"/>
      <c r="G153" s="7"/>
      <c r="H153" s="8"/>
      <c r="I153" s="7"/>
      <c r="J153" s="8"/>
      <c r="K153" s="7"/>
      <c r="L153" s="8"/>
      <c r="M153" s="5" t="s">
        <v>52</v>
      </c>
      <c r="N153" s="2" t="s">
        <v>66</v>
      </c>
      <c r="O153" s="2" t="s">
        <v>66</v>
      </c>
      <c r="P153" s="2" t="s">
        <v>52</v>
      </c>
      <c r="Q153" s="2" t="s">
        <v>52</v>
      </c>
      <c r="R153" s="2" t="s">
        <v>52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52</v>
      </c>
      <c r="AX153" s="2" t="s">
        <v>52</v>
      </c>
      <c r="AY153" s="2" t="s">
        <v>52</v>
      </c>
    </row>
    <row r="154" spans="1:51" ht="24" customHeight="1" x14ac:dyDescent="0.3">
      <c r="A154" s="129" t="s">
        <v>527</v>
      </c>
      <c r="B154" s="129"/>
      <c r="C154" s="129"/>
      <c r="D154" s="129"/>
      <c r="E154" s="130"/>
      <c r="F154" s="131"/>
      <c r="G154" s="130"/>
      <c r="H154" s="131"/>
      <c r="I154" s="130"/>
      <c r="J154" s="131"/>
      <c r="K154" s="130"/>
      <c r="L154" s="131"/>
      <c r="M154" s="129"/>
      <c r="N154" s="1" t="s">
        <v>339</v>
      </c>
    </row>
    <row r="155" spans="1:51" ht="24" customHeight="1" x14ac:dyDescent="0.3">
      <c r="A155" s="5" t="s">
        <v>528</v>
      </c>
      <c r="B155" s="5" t="s">
        <v>285</v>
      </c>
      <c r="C155" s="76" t="s">
        <v>286</v>
      </c>
      <c r="D155" s="6">
        <v>0.31</v>
      </c>
      <c r="E155" s="7"/>
      <c r="F155" s="8"/>
      <c r="G155" s="7"/>
      <c r="H155" s="8"/>
      <c r="I155" s="7"/>
      <c r="J155" s="8"/>
      <c r="K155" s="7"/>
      <c r="L155" s="8"/>
      <c r="M155" s="5" t="s">
        <v>52</v>
      </c>
      <c r="N155" s="2" t="s">
        <v>339</v>
      </c>
      <c r="O155" s="2" t="s">
        <v>529</v>
      </c>
      <c r="P155" s="2" t="s">
        <v>63</v>
      </c>
      <c r="Q155" s="2" t="s">
        <v>63</v>
      </c>
      <c r="R155" s="2" t="s">
        <v>62</v>
      </c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530</v>
      </c>
      <c r="AX155" s="2" t="s">
        <v>52</v>
      </c>
      <c r="AY155" s="2" t="s">
        <v>52</v>
      </c>
    </row>
    <row r="156" spans="1:51" ht="24" customHeight="1" x14ac:dyDescent="0.3">
      <c r="A156" s="5" t="s">
        <v>284</v>
      </c>
      <c r="B156" s="5" t="s">
        <v>285</v>
      </c>
      <c r="C156" s="76" t="s">
        <v>286</v>
      </c>
      <c r="D156" s="6">
        <v>0.14000000000000001</v>
      </c>
      <c r="E156" s="7"/>
      <c r="F156" s="8"/>
      <c r="G156" s="7"/>
      <c r="H156" s="8"/>
      <c r="I156" s="7"/>
      <c r="J156" s="8"/>
      <c r="K156" s="7"/>
      <c r="L156" s="8"/>
      <c r="M156" s="5" t="s">
        <v>52</v>
      </c>
      <c r="N156" s="2" t="s">
        <v>339</v>
      </c>
      <c r="O156" s="2" t="s">
        <v>287</v>
      </c>
      <c r="P156" s="2" t="s">
        <v>63</v>
      </c>
      <c r="Q156" s="2" t="s">
        <v>63</v>
      </c>
      <c r="R156" s="2" t="s">
        <v>62</v>
      </c>
      <c r="S156" s="3"/>
      <c r="T156" s="3"/>
      <c r="U156" s="3"/>
      <c r="V156" s="3">
        <v>1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531</v>
      </c>
      <c r="AX156" s="2" t="s">
        <v>52</v>
      </c>
      <c r="AY156" s="2" t="s">
        <v>52</v>
      </c>
    </row>
    <row r="157" spans="1:51" ht="24" customHeight="1" x14ac:dyDescent="0.3">
      <c r="A157" s="5" t="s">
        <v>297</v>
      </c>
      <c r="B157" s="5" t="s">
        <v>532</v>
      </c>
      <c r="C157" s="76" t="s">
        <v>299</v>
      </c>
      <c r="D157" s="6">
        <v>1</v>
      </c>
      <c r="E157" s="7"/>
      <c r="F157" s="8"/>
      <c r="G157" s="7"/>
      <c r="H157" s="8"/>
      <c r="I157" s="7"/>
      <c r="J157" s="8"/>
      <c r="K157" s="7"/>
      <c r="L157" s="8"/>
      <c r="M157" s="5" t="s">
        <v>52</v>
      </c>
      <c r="N157" s="2" t="s">
        <v>339</v>
      </c>
      <c r="O157" s="2" t="s">
        <v>300</v>
      </c>
      <c r="P157" s="2" t="s">
        <v>63</v>
      </c>
      <c r="Q157" s="2" t="s">
        <v>63</v>
      </c>
      <c r="R157" s="2" t="s">
        <v>63</v>
      </c>
      <c r="S157" s="3">
        <v>1</v>
      </c>
      <c r="T157" s="3">
        <v>2</v>
      </c>
      <c r="U157" s="3">
        <v>0.01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533</v>
      </c>
      <c r="AX157" s="2" t="s">
        <v>52</v>
      </c>
      <c r="AY157" s="2" t="s">
        <v>52</v>
      </c>
    </row>
    <row r="158" spans="1:51" ht="24" customHeight="1" x14ac:dyDescent="0.3">
      <c r="A158" s="5" t="s">
        <v>289</v>
      </c>
      <c r="B158" s="5" t="s">
        <v>52</v>
      </c>
      <c r="C158" s="76" t="s">
        <v>52</v>
      </c>
      <c r="D158" s="6"/>
      <c r="E158" s="7"/>
      <c r="F158" s="8"/>
      <c r="G158" s="7"/>
      <c r="H158" s="8"/>
      <c r="I158" s="7"/>
      <c r="J158" s="8"/>
      <c r="K158" s="7"/>
      <c r="L158" s="8"/>
      <c r="M158" s="5" t="s">
        <v>52</v>
      </c>
      <c r="N158" s="2" t="s">
        <v>66</v>
      </c>
      <c r="O158" s="2" t="s">
        <v>66</v>
      </c>
      <c r="P158" s="2" t="s">
        <v>52</v>
      </c>
      <c r="Q158" s="2" t="s">
        <v>52</v>
      </c>
      <c r="R158" s="2" t="s">
        <v>52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52</v>
      </c>
      <c r="AX158" s="2" t="s">
        <v>52</v>
      </c>
      <c r="AY158" s="2" t="s">
        <v>52</v>
      </c>
    </row>
    <row r="159" spans="1:51" ht="24" customHeight="1" x14ac:dyDescent="0.3">
      <c r="A159" s="129" t="s">
        <v>534</v>
      </c>
      <c r="B159" s="129"/>
      <c r="C159" s="129"/>
      <c r="D159" s="129"/>
      <c r="E159" s="130"/>
      <c r="F159" s="131"/>
      <c r="G159" s="130"/>
      <c r="H159" s="131"/>
      <c r="I159" s="130"/>
      <c r="J159" s="131"/>
      <c r="K159" s="130"/>
      <c r="L159" s="131"/>
      <c r="M159" s="129"/>
      <c r="N159" s="1" t="s">
        <v>525</v>
      </c>
    </row>
    <row r="160" spans="1:51" ht="24" customHeight="1" x14ac:dyDescent="0.3">
      <c r="A160" s="5" t="s">
        <v>284</v>
      </c>
      <c r="B160" s="5" t="s">
        <v>285</v>
      </c>
      <c r="C160" s="76" t="s">
        <v>286</v>
      </c>
      <c r="D160" s="6">
        <v>0.66</v>
      </c>
      <c r="E160" s="7"/>
      <c r="F160" s="8"/>
      <c r="G160" s="7"/>
      <c r="H160" s="8"/>
      <c r="I160" s="7"/>
      <c r="J160" s="8"/>
      <c r="K160" s="7"/>
      <c r="L160" s="8"/>
      <c r="M160" s="5" t="s">
        <v>52</v>
      </c>
      <c r="N160" s="2" t="s">
        <v>525</v>
      </c>
      <c r="O160" s="2" t="s">
        <v>287</v>
      </c>
      <c r="P160" s="2" t="s">
        <v>63</v>
      </c>
      <c r="Q160" s="2" t="s">
        <v>63</v>
      </c>
      <c r="R160" s="2" t="s">
        <v>62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535</v>
      </c>
      <c r="AX160" s="2" t="s">
        <v>52</v>
      </c>
      <c r="AY160" s="2" t="s">
        <v>52</v>
      </c>
    </row>
    <row r="161" spans="1:51" ht="24" customHeight="1" x14ac:dyDescent="0.3">
      <c r="A161" s="5" t="s">
        <v>289</v>
      </c>
      <c r="B161" s="5" t="s">
        <v>52</v>
      </c>
      <c r="C161" s="76" t="s">
        <v>52</v>
      </c>
      <c r="D161" s="6"/>
      <c r="E161" s="7"/>
      <c r="F161" s="8"/>
      <c r="G161" s="7"/>
      <c r="H161" s="8"/>
      <c r="I161" s="7"/>
      <c r="J161" s="8"/>
      <c r="K161" s="7"/>
      <c r="L161" s="8"/>
      <c r="M161" s="5" t="s">
        <v>52</v>
      </c>
      <c r="N161" s="2" t="s">
        <v>66</v>
      </c>
      <c r="O161" s="2" t="s">
        <v>66</v>
      </c>
      <c r="P161" s="2" t="s">
        <v>52</v>
      </c>
      <c r="Q161" s="2" t="s">
        <v>52</v>
      </c>
      <c r="R161" s="2" t="s">
        <v>52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52</v>
      </c>
      <c r="AX161" s="2" t="s">
        <v>52</v>
      </c>
      <c r="AY161" s="2" t="s">
        <v>52</v>
      </c>
    </row>
    <row r="162" spans="1:51" ht="24" customHeight="1" x14ac:dyDescent="0.3">
      <c r="A162" s="129" t="s">
        <v>536</v>
      </c>
      <c r="B162" s="129"/>
      <c r="C162" s="129"/>
      <c r="D162" s="129"/>
      <c r="E162" s="130"/>
      <c r="F162" s="131"/>
      <c r="G162" s="130"/>
      <c r="H162" s="131"/>
      <c r="I162" s="130"/>
      <c r="J162" s="131"/>
      <c r="K162" s="130"/>
      <c r="L162" s="131"/>
      <c r="M162" s="129"/>
      <c r="N162" s="1" t="s">
        <v>350</v>
      </c>
    </row>
    <row r="163" spans="1:51" ht="24" customHeight="1" x14ac:dyDescent="0.3">
      <c r="A163" s="5" t="s">
        <v>537</v>
      </c>
      <c r="B163" s="5" t="s">
        <v>285</v>
      </c>
      <c r="C163" s="76" t="s">
        <v>286</v>
      </c>
      <c r="D163" s="6">
        <v>3.5000000000000003E-2</v>
      </c>
      <c r="E163" s="7"/>
      <c r="F163" s="8"/>
      <c r="G163" s="7"/>
      <c r="H163" s="8"/>
      <c r="I163" s="7"/>
      <c r="J163" s="8"/>
      <c r="K163" s="7"/>
      <c r="L163" s="8"/>
      <c r="M163" s="5" t="s">
        <v>52</v>
      </c>
      <c r="N163" s="2" t="s">
        <v>350</v>
      </c>
      <c r="O163" s="2" t="s">
        <v>538</v>
      </c>
      <c r="P163" s="2" t="s">
        <v>63</v>
      </c>
      <c r="Q163" s="2" t="s">
        <v>63</v>
      </c>
      <c r="R163" s="2" t="s">
        <v>62</v>
      </c>
      <c r="S163" s="3"/>
      <c r="T163" s="3"/>
      <c r="U163" s="3"/>
      <c r="V163" s="3">
        <v>1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539</v>
      </c>
      <c r="AX163" s="2" t="s">
        <v>52</v>
      </c>
      <c r="AY163" s="2" t="s">
        <v>52</v>
      </c>
    </row>
    <row r="164" spans="1:51" ht="24" customHeight="1" x14ac:dyDescent="0.3">
      <c r="A164" s="5" t="s">
        <v>284</v>
      </c>
      <c r="B164" s="5" t="s">
        <v>285</v>
      </c>
      <c r="C164" s="76" t="s">
        <v>286</v>
      </c>
      <c r="D164" s="6">
        <v>1.2E-2</v>
      </c>
      <c r="E164" s="7"/>
      <c r="F164" s="8"/>
      <c r="G164" s="7"/>
      <c r="H164" s="8"/>
      <c r="I164" s="7"/>
      <c r="J164" s="8"/>
      <c r="K164" s="7"/>
      <c r="L164" s="8"/>
      <c r="M164" s="5" t="s">
        <v>52</v>
      </c>
      <c r="N164" s="2" t="s">
        <v>350</v>
      </c>
      <c r="O164" s="2" t="s">
        <v>287</v>
      </c>
      <c r="P164" s="2" t="s">
        <v>63</v>
      </c>
      <c r="Q164" s="2" t="s">
        <v>63</v>
      </c>
      <c r="R164" s="2" t="s">
        <v>62</v>
      </c>
      <c r="S164" s="3"/>
      <c r="T164" s="3"/>
      <c r="U164" s="3"/>
      <c r="V164" s="3">
        <v>1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540</v>
      </c>
      <c r="AX164" s="2" t="s">
        <v>52</v>
      </c>
      <c r="AY164" s="2" t="s">
        <v>52</v>
      </c>
    </row>
    <row r="165" spans="1:51" ht="24" customHeight="1" x14ac:dyDescent="0.3">
      <c r="A165" s="5" t="s">
        <v>297</v>
      </c>
      <c r="B165" s="5" t="s">
        <v>298</v>
      </c>
      <c r="C165" s="76" t="s">
        <v>299</v>
      </c>
      <c r="D165" s="6">
        <v>1</v>
      </c>
      <c r="E165" s="7"/>
      <c r="F165" s="8"/>
      <c r="G165" s="7"/>
      <c r="H165" s="8"/>
      <c r="I165" s="7"/>
      <c r="J165" s="8"/>
      <c r="K165" s="7"/>
      <c r="L165" s="8"/>
      <c r="M165" s="5" t="s">
        <v>52</v>
      </c>
      <c r="N165" s="2" t="s">
        <v>350</v>
      </c>
      <c r="O165" s="2" t="s">
        <v>300</v>
      </c>
      <c r="P165" s="2" t="s">
        <v>63</v>
      </c>
      <c r="Q165" s="2" t="s">
        <v>63</v>
      </c>
      <c r="R165" s="2" t="s">
        <v>63</v>
      </c>
      <c r="S165" s="3">
        <v>1</v>
      </c>
      <c r="T165" s="3">
        <v>2</v>
      </c>
      <c r="U165" s="3">
        <v>0.02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541</v>
      </c>
      <c r="AX165" s="2" t="s">
        <v>52</v>
      </c>
      <c r="AY165" s="2" t="s">
        <v>52</v>
      </c>
    </row>
    <row r="166" spans="1:51" ht="24" customHeight="1" x14ac:dyDescent="0.3">
      <c r="A166" s="5" t="s">
        <v>289</v>
      </c>
      <c r="B166" s="5" t="s">
        <v>52</v>
      </c>
      <c r="C166" s="76" t="s">
        <v>52</v>
      </c>
      <c r="D166" s="6"/>
      <c r="E166" s="7"/>
      <c r="F166" s="8"/>
      <c r="G166" s="7"/>
      <c r="H166" s="8"/>
      <c r="I166" s="7"/>
      <c r="J166" s="8"/>
      <c r="K166" s="7"/>
      <c r="L166" s="8"/>
      <c r="M166" s="5" t="s">
        <v>52</v>
      </c>
      <c r="N166" s="2" t="s">
        <v>66</v>
      </c>
      <c r="O166" s="2" t="s">
        <v>66</v>
      </c>
      <c r="P166" s="2" t="s">
        <v>52</v>
      </c>
      <c r="Q166" s="2" t="s">
        <v>52</v>
      </c>
      <c r="R166" s="2" t="s">
        <v>52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52</v>
      </c>
      <c r="AX166" s="2" t="s">
        <v>52</v>
      </c>
      <c r="AY166" s="2" t="s">
        <v>52</v>
      </c>
    </row>
    <row r="167" spans="1:51" ht="24" customHeight="1" x14ac:dyDescent="0.3">
      <c r="A167" s="129" t="s">
        <v>542</v>
      </c>
      <c r="B167" s="129"/>
      <c r="C167" s="129"/>
      <c r="D167" s="129"/>
      <c r="E167" s="130"/>
      <c r="F167" s="131"/>
      <c r="G167" s="130"/>
      <c r="H167" s="131"/>
      <c r="I167" s="130"/>
      <c r="J167" s="131"/>
      <c r="K167" s="130"/>
      <c r="L167" s="131"/>
      <c r="M167" s="129"/>
      <c r="N167" s="1" t="s">
        <v>355</v>
      </c>
    </row>
    <row r="168" spans="1:51" ht="24" customHeight="1" x14ac:dyDescent="0.3">
      <c r="A168" s="5" t="s">
        <v>543</v>
      </c>
      <c r="B168" s="5" t="s">
        <v>544</v>
      </c>
      <c r="C168" s="76" t="s">
        <v>242</v>
      </c>
      <c r="D168" s="6">
        <v>6.8</v>
      </c>
      <c r="E168" s="7"/>
      <c r="F168" s="8"/>
      <c r="G168" s="7"/>
      <c r="H168" s="8"/>
      <c r="I168" s="7"/>
      <c r="J168" s="8"/>
      <c r="K168" s="7"/>
      <c r="L168" s="8"/>
      <c r="M168" s="5" t="s">
        <v>52</v>
      </c>
      <c r="N168" s="2" t="s">
        <v>355</v>
      </c>
      <c r="O168" s="2" t="s">
        <v>545</v>
      </c>
      <c r="P168" s="2" t="s">
        <v>63</v>
      </c>
      <c r="Q168" s="2" t="s">
        <v>63</v>
      </c>
      <c r="R168" s="2" t="s">
        <v>62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546</v>
      </c>
      <c r="AX168" s="2" t="s">
        <v>52</v>
      </c>
      <c r="AY168" s="2" t="s">
        <v>52</v>
      </c>
    </row>
    <row r="169" spans="1:51" ht="24" customHeight="1" x14ac:dyDescent="0.3">
      <c r="A169" s="5" t="s">
        <v>543</v>
      </c>
      <c r="B169" s="5" t="s">
        <v>547</v>
      </c>
      <c r="C169" s="76" t="s">
        <v>242</v>
      </c>
      <c r="D169" s="6">
        <v>1.36</v>
      </c>
      <c r="E169" s="7"/>
      <c r="F169" s="8"/>
      <c r="G169" s="7"/>
      <c r="H169" s="8"/>
      <c r="I169" s="7"/>
      <c r="J169" s="8"/>
      <c r="K169" s="7"/>
      <c r="L169" s="8"/>
      <c r="M169" s="5" t="s">
        <v>52</v>
      </c>
      <c r="N169" s="2" t="s">
        <v>355</v>
      </c>
      <c r="O169" s="2" t="s">
        <v>548</v>
      </c>
      <c r="P169" s="2" t="s">
        <v>63</v>
      </c>
      <c r="Q169" s="2" t="s">
        <v>63</v>
      </c>
      <c r="R169" s="2" t="s">
        <v>62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549</v>
      </c>
      <c r="AX169" s="2" t="s">
        <v>52</v>
      </c>
      <c r="AY169" s="2" t="s">
        <v>52</v>
      </c>
    </row>
    <row r="170" spans="1:51" ht="24" customHeight="1" x14ac:dyDescent="0.3">
      <c r="A170" s="5" t="s">
        <v>550</v>
      </c>
      <c r="B170" s="5" t="s">
        <v>551</v>
      </c>
      <c r="C170" s="76" t="s">
        <v>60</v>
      </c>
      <c r="D170" s="6">
        <v>1</v>
      </c>
      <c r="E170" s="7"/>
      <c r="F170" s="8"/>
      <c r="G170" s="7"/>
      <c r="H170" s="8"/>
      <c r="I170" s="7"/>
      <c r="J170" s="8"/>
      <c r="K170" s="7"/>
      <c r="L170" s="8"/>
      <c r="M170" s="5" t="s">
        <v>552</v>
      </c>
      <c r="N170" s="2" t="s">
        <v>355</v>
      </c>
      <c r="O170" s="2" t="s">
        <v>553</v>
      </c>
      <c r="P170" s="2" t="s">
        <v>62</v>
      </c>
      <c r="Q170" s="2" t="s">
        <v>63</v>
      </c>
      <c r="R170" s="2" t="s">
        <v>63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554</v>
      </c>
      <c r="AX170" s="2" t="s">
        <v>52</v>
      </c>
      <c r="AY170" s="2" t="s">
        <v>52</v>
      </c>
    </row>
    <row r="171" spans="1:51" ht="24" customHeight="1" x14ac:dyDescent="0.3">
      <c r="A171" s="5" t="s">
        <v>555</v>
      </c>
      <c r="B171" s="5" t="s">
        <v>556</v>
      </c>
      <c r="C171" s="76" t="s">
        <v>60</v>
      </c>
      <c r="D171" s="6">
        <v>1</v>
      </c>
      <c r="E171" s="7"/>
      <c r="F171" s="8"/>
      <c r="G171" s="7"/>
      <c r="H171" s="8"/>
      <c r="I171" s="7"/>
      <c r="J171" s="8"/>
      <c r="K171" s="7"/>
      <c r="L171" s="8"/>
      <c r="M171" s="5" t="s">
        <v>557</v>
      </c>
      <c r="N171" s="2" t="s">
        <v>355</v>
      </c>
      <c r="O171" s="2" t="s">
        <v>558</v>
      </c>
      <c r="P171" s="2" t="s">
        <v>62</v>
      </c>
      <c r="Q171" s="2" t="s">
        <v>63</v>
      </c>
      <c r="R171" s="2" t="s">
        <v>63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559</v>
      </c>
      <c r="AX171" s="2" t="s">
        <v>52</v>
      </c>
      <c r="AY171" s="2" t="s">
        <v>52</v>
      </c>
    </row>
    <row r="172" spans="1:51" ht="24" customHeight="1" x14ac:dyDescent="0.3">
      <c r="A172" s="5" t="s">
        <v>289</v>
      </c>
      <c r="B172" s="5" t="s">
        <v>52</v>
      </c>
      <c r="C172" s="76" t="s">
        <v>52</v>
      </c>
      <c r="D172" s="6"/>
      <c r="E172" s="7"/>
      <c r="F172" s="8"/>
      <c r="G172" s="7"/>
      <c r="H172" s="8"/>
      <c r="I172" s="7"/>
      <c r="J172" s="8"/>
      <c r="K172" s="7"/>
      <c r="L172" s="8"/>
      <c r="M172" s="5" t="s">
        <v>52</v>
      </c>
      <c r="N172" s="2" t="s">
        <v>66</v>
      </c>
      <c r="O172" s="2" t="s">
        <v>66</v>
      </c>
      <c r="P172" s="2" t="s">
        <v>52</v>
      </c>
      <c r="Q172" s="2" t="s">
        <v>52</v>
      </c>
      <c r="R172" s="2" t="s">
        <v>52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52</v>
      </c>
      <c r="AX172" s="2" t="s">
        <v>52</v>
      </c>
      <c r="AY172" s="2" t="s">
        <v>52</v>
      </c>
    </row>
    <row r="173" spans="1:51" ht="24" customHeight="1" x14ac:dyDescent="0.3">
      <c r="A173" s="129" t="s">
        <v>560</v>
      </c>
      <c r="B173" s="129"/>
      <c r="C173" s="129"/>
      <c r="D173" s="129"/>
      <c r="E173" s="130"/>
      <c r="F173" s="131"/>
      <c r="G173" s="130"/>
      <c r="H173" s="131"/>
      <c r="I173" s="130"/>
      <c r="J173" s="131"/>
      <c r="K173" s="130"/>
      <c r="L173" s="131"/>
      <c r="M173" s="129"/>
      <c r="N173" s="1" t="s">
        <v>553</v>
      </c>
    </row>
    <row r="174" spans="1:51" ht="24" customHeight="1" x14ac:dyDescent="0.3">
      <c r="A174" s="5" t="s">
        <v>561</v>
      </c>
      <c r="B174" s="5" t="s">
        <v>285</v>
      </c>
      <c r="C174" s="76" t="s">
        <v>286</v>
      </c>
      <c r="D174" s="6">
        <v>0.122</v>
      </c>
      <c r="E174" s="7"/>
      <c r="F174" s="8"/>
      <c r="G174" s="7"/>
      <c r="H174" s="8"/>
      <c r="I174" s="7"/>
      <c r="J174" s="8"/>
      <c r="K174" s="7"/>
      <c r="L174" s="8"/>
      <c r="M174" s="5" t="s">
        <v>52</v>
      </c>
      <c r="N174" s="2" t="s">
        <v>553</v>
      </c>
      <c r="O174" s="2" t="s">
        <v>562</v>
      </c>
      <c r="P174" s="2" t="s">
        <v>63</v>
      </c>
      <c r="Q174" s="2" t="s">
        <v>63</v>
      </c>
      <c r="R174" s="2" t="s">
        <v>62</v>
      </c>
      <c r="S174" s="3"/>
      <c r="T174" s="3"/>
      <c r="U174" s="3"/>
      <c r="V174" s="3">
        <v>1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563</v>
      </c>
      <c r="AX174" s="2" t="s">
        <v>52</v>
      </c>
      <c r="AY174" s="2" t="s">
        <v>52</v>
      </c>
    </row>
    <row r="175" spans="1:51" ht="24" customHeight="1" x14ac:dyDescent="0.3">
      <c r="A175" s="5" t="s">
        <v>284</v>
      </c>
      <c r="B175" s="5" t="s">
        <v>285</v>
      </c>
      <c r="C175" s="76" t="s">
        <v>286</v>
      </c>
      <c r="D175" s="6">
        <v>3.2000000000000001E-2</v>
      </c>
      <c r="E175" s="7"/>
      <c r="F175" s="8"/>
      <c r="G175" s="7"/>
      <c r="H175" s="8"/>
      <c r="I175" s="7"/>
      <c r="J175" s="8"/>
      <c r="K175" s="7"/>
      <c r="L175" s="8"/>
      <c r="M175" s="5" t="s">
        <v>52</v>
      </c>
      <c r="N175" s="2" t="s">
        <v>553</v>
      </c>
      <c r="O175" s="2" t="s">
        <v>287</v>
      </c>
      <c r="P175" s="2" t="s">
        <v>63</v>
      </c>
      <c r="Q175" s="2" t="s">
        <v>63</v>
      </c>
      <c r="R175" s="2" t="s">
        <v>62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564</v>
      </c>
      <c r="AX175" s="2" t="s">
        <v>52</v>
      </c>
      <c r="AY175" s="2" t="s">
        <v>52</v>
      </c>
    </row>
    <row r="176" spans="1:51" ht="24" customHeight="1" x14ac:dyDescent="0.3">
      <c r="A176" s="5" t="s">
        <v>297</v>
      </c>
      <c r="B176" s="5" t="s">
        <v>403</v>
      </c>
      <c r="C176" s="76" t="s">
        <v>299</v>
      </c>
      <c r="D176" s="6">
        <v>1</v>
      </c>
      <c r="E176" s="7"/>
      <c r="F176" s="8"/>
      <c r="G176" s="7"/>
      <c r="H176" s="8"/>
      <c r="I176" s="7"/>
      <c r="J176" s="8"/>
      <c r="K176" s="7"/>
      <c r="L176" s="8"/>
      <c r="M176" s="5" t="s">
        <v>52</v>
      </c>
      <c r="N176" s="2" t="s">
        <v>553</v>
      </c>
      <c r="O176" s="2" t="s">
        <v>300</v>
      </c>
      <c r="P176" s="2" t="s">
        <v>63</v>
      </c>
      <c r="Q176" s="2" t="s">
        <v>63</v>
      </c>
      <c r="R176" s="2" t="s">
        <v>63</v>
      </c>
      <c r="S176" s="3">
        <v>1</v>
      </c>
      <c r="T176" s="3">
        <v>2</v>
      </c>
      <c r="U176" s="3">
        <v>0.03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565</v>
      </c>
      <c r="AX176" s="2" t="s">
        <v>52</v>
      </c>
      <c r="AY176" s="2" t="s">
        <v>52</v>
      </c>
    </row>
    <row r="177" spans="1:51" ht="24" customHeight="1" x14ac:dyDescent="0.3">
      <c r="A177" s="5" t="s">
        <v>289</v>
      </c>
      <c r="B177" s="5" t="s">
        <v>52</v>
      </c>
      <c r="C177" s="76" t="s">
        <v>52</v>
      </c>
      <c r="D177" s="6"/>
      <c r="E177" s="7"/>
      <c r="F177" s="8"/>
      <c r="G177" s="7"/>
      <c r="H177" s="8"/>
      <c r="I177" s="7"/>
      <c r="J177" s="8"/>
      <c r="K177" s="7"/>
      <c r="L177" s="8"/>
      <c r="M177" s="5" t="s">
        <v>52</v>
      </c>
      <c r="N177" s="2" t="s">
        <v>66</v>
      </c>
      <c r="O177" s="2" t="s">
        <v>66</v>
      </c>
      <c r="P177" s="2" t="s">
        <v>52</v>
      </c>
      <c r="Q177" s="2" t="s">
        <v>52</v>
      </c>
      <c r="R177" s="2" t="s">
        <v>52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52</v>
      </c>
      <c r="AX177" s="2" t="s">
        <v>52</v>
      </c>
      <c r="AY177" s="2" t="s">
        <v>52</v>
      </c>
    </row>
    <row r="178" spans="1:51" ht="24" customHeight="1" x14ac:dyDescent="0.3">
      <c r="A178" s="129" t="s">
        <v>566</v>
      </c>
      <c r="B178" s="129"/>
      <c r="C178" s="129"/>
      <c r="D178" s="129"/>
      <c r="E178" s="130"/>
      <c r="F178" s="131"/>
      <c r="G178" s="130"/>
      <c r="H178" s="131"/>
      <c r="I178" s="130"/>
      <c r="J178" s="131"/>
      <c r="K178" s="130"/>
      <c r="L178" s="131"/>
      <c r="M178" s="129"/>
      <c r="N178" s="1" t="s">
        <v>558</v>
      </c>
    </row>
    <row r="179" spans="1:51" ht="24" customHeight="1" x14ac:dyDescent="0.3">
      <c r="A179" s="5" t="s">
        <v>314</v>
      </c>
      <c r="B179" s="5" t="s">
        <v>285</v>
      </c>
      <c r="C179" s="76" t="s">
        <v>286</v>
      </c>
      <c r="D179" s="6">
        <v>1.6E-2</v>
      </c>
      <c r="E179" s="7"/>
      <c r="F179" s="8"/>
      <c r="G179" s="7"/>
      <c r="H179" s="8"/>
      <c r="I179" s="7"/>
      <c r="J179" s="8"/>
      <c r="K179" s="7"/>
      <c r="L179" s="8"/>
      <c r="M179" s="5" t="s">
        <v>52</v>
      </c>
      <c r="N179" s="2" t="s">
        <v>558</v>
      </c>
      <c r="O179" s="2" t="s">
        <v>315</v>
      </c>
      <c r="P179" s="2" t="s">
        <v>63</v>
      </c>
      <c r="Q179" s="2" t="s">
        <v>63</v>
      </c>
      <c r="R179" s="2" t="s">
        <v>62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567</v>
      </c>
      <c r="AX179" s="2" t="s">
        <v>52</v>
      </c>
      <c r="AY179" s="2" t="s">
        <v>52</v>
      </c>
    </row>
    <row r="180" spans="1:51" ht="24" customHeight="1" x14ac:dyDescent="0.3">
      <c r="A180" s="5" t="s">
        <v>289</v>
      </c>
      <c r="B180" s="5" t="s">
        <v>52</v>
      </c>
      <c r="C180" s="76" t="s">
        <v>52</v>
      </c>
      <c r="D180" s="6"/>
      <c r="E180" s="7"/>
      <c r="F180" s="8"/>
      <c r="G180" s="7"/>
      <c r="H180" s="8"/>
      <c r="I180" s="7"/>
      <c r="J180" s="8"/>
      <c r="K180" s="7"/>
      <c r="L180" s="8"/>
      <c r="M180" s="5" t="s">
        <v>52</v>
      </c>
      <c r="N180" s="2" t="s">
        <v>66</v>
      </c>
      <c r="O180" s="2" t="s">
        <v>66</v>
      </c>
      <c r="P180" s="2" t="s">
        <v>52</v>
      </c>
      <c r="Q180" s="2" t="s">
        <v>52</v>
      </c>
      <c r="R180" s="2" t="s">
        <v>52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52</v>
      </c>
      <c r="AX180" s="2" t="s">
        <v>52</v>
      </c>
      <c r="AY180" s="2" t="s">
        <v>52</v>
      </c>
    </row>
    <row r="181" spans="1:51" ht="24" customHeight="1" x14ac:dyDescent="0.3">
      <c r="A181" s="129" t="s">
        <v>568</v>
      </c>
      <c r="B181" s="129"/>
      <c r="C181" s="129"/>
      <c r="D181" s="129"/>
      <c r="E181" s="130"/>
      <c r="F181" s="131"/>
      <c r="G181" s="130"/>
      <c r="H181" s="131"/>
      <c r="I181" s="130"/>
      <c r="J181" s="131"/>
      <c r="K181" s="130"/>
      <c r="L181" s="131"/>
      <c r="M181" s="129"/>
      <c r="N181" s="1" t="s">
        <v>365</v>
      </c>
    </row>
    <row r="182" spans="1:51" ht="24" customHeight="1" x14ac:dyDescent="0.3">
      <c r="A182" s="5" t="s">
        <v>368</v>
      </c>
      <c r="B182" s="5" t="s">
        <v>285</v>
      </c>
      <c r="C182" s="76" t="s">
        <v>286</v>
      </c>
      <c r="D182" s="6">
        <v>0.56000000000000005</v>
      </c>
      <c r="E182" s="7"/>
      <c r="F182" s="8"/>
      <c r="G182" s="7"/>
      <c r="H182" s="8"/>
      <c r="I182" s="7"/>
      <c r="J182" s="8"/>
      <c r="K182" s="7"/>
      <c r="L182" s="8"/>
      <c r="M182" s="5" t="s">
        <v>52</v>
      </c>
      <c r="N182" s="2" t="s">
        <v>365</v>
      </c>
      <c r="O182" s="2" t="s">
        <v>369</v>
      </c>
      <c r="P182" s="2" t="s">
        <v>63</v>
      </c>
      <c r="Q182" s="2" t="s">
        <v>63</v>
      </c>
      <c r="R182" s="2" t="s">
        <v>62</v>
      </c>
      <c r="S182" s="3"/>
      <c r="T182" s="3"/>
      <c r="U182" s="3"/>
      <c r="V182" s="3">
        <v>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569</v>
      </c>
      <c r="AX182" s="2" t="s">
        <v>52</v>
      </c>
      <c r="AY182" s="2" t="s">
        <v>52</v>
      </c>
    </row>
    <row r="183" spans="1:51" ht="24" customHeight="1" x14ac:dyDescent="0.3">
      <c r="A183" s="5" t="s">
        <v>284</v>
      </c>
      <c r="B183" s="5" t="s">
        <v>285</v>
      </c>
      <c r="C183" s="76" t="s">
        <v>286</v>
      </c>
      <c r="D183" s="6">
        <v>0.13400000000000001</v>
      </c>
      <c r="E183" s="7"/>
      <c r="F183" s="8"/>
      <c r="G183" s="7"/>
      <c r="H183" s="8"/>
      <c r="I183" s="7"/>
      <c r="J183" s="8"/>
      <c r="K183" s="7"/>
      <c r="L183" s="8"/>
      <c r="M183" s="5" t="s">
        <v>52</v>
      </c>
      <c r="N183" s="2" t="s">
        <v>365</v>
      </c>
      <c r="O183" s="2" t="s">
        <v>287</v>
      </c>
      <c r="P183" s="2" t="s">
        <v>63</v>
      </c>
      <c r="Q183" s="2" t="s">
        <v>63</v>
      </c>
      <c r="R183" s="2" t="s">
        <v>62</v>
      </c>
      <c r="S183" s="3"/>
      <c r="T183" s="3"/>
      <c r="U183" s="3"/>
      <c r="V183" s="3">
        <v>1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570</v>
      </c>
      <c r="AX183" s="2" t="s">
        <v>52</v>
      </c>
      <c r="AY183" s="2" t="s">
        <v>52</v>
      </c>
    </row>
    <row r="184" spans="1:51" ht="24" customHeight="1" x14ac:dyDescent="0.3">
      <c r="A184" s="5" t="s">
        <v>297</v>
      </c>
      <c r="B184" s="5" t="s">
        <v>403</v>
      </c>
      <c r="C184" s="76" t="s">
        <v>299</v>
      </c>
      <c r="D184" s="6">
        <v>1</v>
      </c>
      <c r="E184" s="7"/>
      <c r="F184" s="8"/>
      <c r="G184" s="7"/>
      <c r="H184" s="8"/>
      <c r="I184" s="7"/>
      <c r="J184" s="8"/>
      <c r="K184" s="7"/>
      <c r="L184" s="8"/>
      <c r="M184" s="5" t="s">
        <v>52</v>
      </c>
      <c r="N184" s="2" t="s">
        <v>365</v>
      </c>
      <c r="O184" s="2" t="s">
        <v>300</v>
      </c>
      <c r="P184" s="2" t="s">
        <v>63</v>
      </c>
      <c r="Q184" s="2" t="s">
        <v>63</v>
      </c>
      <c r="R184" s="2" t="s">
        <v>63</v>
      </c>
      <c r="S184" s="3">
        <v>1</v>
      </c>
      <c r="T184" s="3">
        <v>2</v>
      </c>
      <c r="U184" s="3">
        <v>0.03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571</v>
      </c>
      <c r="AX184" s="2" t="s">
        <v>52</v>
      </c>
      <c r="AY184" s="2" t="s">
        <v>52</v>
      </c>
    </row>
    <row r="185" spans="1:51" ht="24" customHeight="1" x14ac:dyDescent="0.3">
      <c r="A185" s="5" t="s">
        <v>289</v>
      </c>
      <c r="B185" s="5" t="s">
        <v>52</v>
      </c>
      <c r="C185" s="76" t="s">
        <v>52</v>
      </c>
      <c r="D185" s="6"/>
      <c r="E185" s="7"/>
      <c r="F185" s="8"/>
      <c r="G185" s="7"/>
      <c r="H185" s="8"/>
      <c r="I185" s="7"/>
      <c r="J185" s="8"/>
      <c r="K185" s="7"/>
      <c r="L185" s="8"/>
      <c r="M185" s="5" t="s">
        <v>52</v>
      </c>
      <c r="N185" s="2" t="s">
        <v>66</v>
      </c>
      <c r="O185" s="2" t="s">
        <v>66</v>
      </c>
      <c r="P185" s="2" t="s">
        <v>52</v>
      </c>
      <c r="Q185" s="2" t="s">
        <v>52</v>
      </c>
      <c r="R185" s="2" t="s">
        <v>52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52</v>
      </c>
      <c r="AX185" s="2" t="s">
        <v>52</v>
      </c>
      <c r="AY185" s="2" t="s">
        <v>52</v>
      </c>
    </row>
    <row r="186" spans="1:51" ht="24" customHeight="1" x14ac:dyDescent="0.3">
      <c r="A186" s="129" t="s">
        <v>572</v>
      </c>
      <c r="B186" s="129"/>
      <c r="C186" s="129"/>
      <c r="D186" s="129"/>
      <c r="E186" s="130"/>
      <c r="F186" s="131"/>
      <c r="G186" s="130"/>
      <c r="H186" s="131"/>
      <c r="I186" s="130"/>
      <c r="J186" s="131"/>
      <c r="K186" s="130"/>
      <c r="L186" s="131"/>
      <c r="M186" s="129"/>
      <c r="N186" s="1" t="s">
        <v>424</v>
      </c>
    </row>
    <row r="187" spans="1:51" ht="24" customHeight="1" x14ac:dyDescent="0.3">
      <c r="A187" s="5" t="s">
        <v>573</v>
      </c>
      <c r="B187" s="5" t="s">
        <v>285</v>
      </c>
      <c r="C187" s="76" t="s">
        <v>286</v>
      </c>
      <c r="D187" s="6">
        <v>1.609E-2</v>
      </c>
      <c r="E187" s="7"/>
      <c r="F187" s="8"/>
      <c r="G187" s="7"/>
      <c r="H187" s="8"/>
      <c r="I187" s="7"/>
      <c r="J187" s="8"/>
      <c r="K187" s="7"/>
      <c r="L187" s="8"/>
      <c r="M187" s="5" t="s">
        <v>52</v>
      </c>
      <c r="N187" s="2" t="s">
        <v>424</v>
      </c>
      <c r="O187" s="2" t="s">
        <v>574</v>
      </c>
      <c r="P187" s="2" t="s">
        <v>63</v>
      </c>
      <c r="Q187" s="2" t="s">
        <v>63</v>
      </c>
      <c r="R187" s="2" t="s">
        <v>62</v>
      </c>
      <c r="S187" s="3"/>
      <c r="T187" s="3"/>
      <c r="U187" s="3"/>
      <c r="V187" s="3">
        <v>1</v>
      </c>
      <c r="W187" s="3">
        <v>2</v>
      </c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575</v>
      </c>
      <c r="AX187" s="2" t="s">
        <v>52</v>
      </c>
      <c r="AY187" s="2" t="s">
        <v>52</v>
      </c>
    </row>
    <row r="188" spans="1:51" ht="24" customHeight="1" x14ac:dyDescent="0.3">
      <c r="A188" s="5" t="s">
        <v>576</v>
      </c>
      <c r="B188" s="5" t="s">
        <v>285</v>
      </c>
      <c r="C188" s="76" t="s">
        <v>286</v>
      </c>
      <c r="D188" s="6">
        <v>4.3899999999999998E-3</v>
      </c>
      <c r="E188" s="7"/>
      <c r="F188" s="8"/>
      <c r="G188" s="7"/>
      <c r="H188" s="8"/>
      <c r="I188" s="7"/>
      <c r="J188" s="8"/>
      <c r="K188" s="7"/>
      <c r="L188" s="8"/>
      <c r="M188" s="5" t="s">
        <v>52</v>
      </c>
      <c r="N188" s="2" t="s">
        <v>424</v>
      </c>
      <c r="O188" s="2" t="s">
        <v>577</v>
      </c>
      <c r="P188" s="2" t="s">
        <v>63</v>
      </c>
      <c r="Q188" s="2" t="s">
        <v>63</v>
      </c>
      <c r="R188" s="2" t="s">
        <v>62</v>
      </c>
      <c r="S188" s="3"/>
      <c r="T188" s="3"/>
      <c r="U188" s="3"/>
      <c r="V188" s="3">
        <v>1</v>
      </c>
      <c r="W188" s="3">
        <v>2</v>
      </c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578</v>
      </c>
      <c r="AX188" s="2" t="s">
        <v>52</v>
      </c>
      <c r="AY188" s="2" t="s">
        <v>52</v>
      </c>
    </row>
    <row r="189" spans="1:51" ht="24" customHeight="1" x14ac:dyDescent="0.3">
      <c r="A189" s="5" t="s">
        <v>491</v>
      </c>
      <c r="B189" s="5" t="s">
        <v>285</v>
      </c>
      <c r="C189" s="76" t="s">
        <v>286</v>
      </c>
      <c r="D189" s="6">
        <v>5.8500000000000002E-3</v>
      </c>
      <c r="E189" s="7"/>
      <c r="F189" s="8"/>
      <c r="G189" s="7"/>
      <c r="H189" s="8"/>
      <c r="I189" s="7"/>
      <c r="J189" s="8"/>
      <c r="K189" s="7"/>
      <c r="L189" s="8"/>
      <c r="M189" s="5" t="s">
        <v>52</v>
      </c>
      <c r="N189" s="2" t="s">
        <v>424</v>
      </c>
      <c r="O189" s="2" t="s">
        <v>492</v>
      </c>
      <c r="P189" s="2" t="s">
        <v>63</v>
      </c>
      <c r="Q189" s="2" t="s">
        <v>63</v>
      </c>
      <c r="R189" s="2" t="s">
        <v>62</v>
      </c>
      <c r="S189" s="3"/>
      <c r="T189" s="3"/>
      <c r="U189" s="3"/>
      <c r="V189" s="3">
        <v>1</v>
      </c>
      <c r="W189" s="3">
        <v>2</v>
      </c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579</v>
      </c>
      <c r="AX189" s="2" t="s">
        <v>52</v>
      </c>
      <c r="AY189" s="2" t="s">
        <v>52</v>
      </c>
    </row>
    <row r="190" spans="1:51" ht="24" customHeight="1" x14ac:dyDescent="0.3">
      <c r="A190" s="5" t="s">
        <v>284</v>
      </c>
      <c r="B190" s="5" t="s">
        <v>285</v>
      </c>
      <c r="C190" s="76" t="s">
        <v>286</v>
      </c>
      <c r="D190" s="6">
        <v>2.9299999999999999E-3</v>
      </c>
      <c r="E190" s="7"/>
      <c r="F190" s="8"/>
      <c r="G190" s="7"/>
      <c r="H190" s="8"/>
      <c r="I190" s="7"/>
      <c r="J190" s="8"/>
      <c r="K190" s="7"/>
      <c r="L190" s="8"/>
      <c r="M190" s="5" t="s">
        <v>52</v>
      </c>
      <c r="N190" s="2" t="s">
        <v>424</v>
      </c>
      <c r="O190" s="2" t="s">
        <v>287</v>
      </c>
      <c r="P190" s="2" t="s">
        <v>63</v>
      </c>
      <c r="Q190" s="2" t="s">
        <v>63</v>
      </c>
      <c r="R190" s="2" t="s">
        <v>62</v>
      </c>
      <c r="S190" s="3"/>
      <c r="T190" s="3"/>
      <c r="U190" s="3"/>
      <c r="V190" s="3">
        <v>1</v>
      </c>
      <c r="W190" s="3">
        <v>2</v>
      </c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580</v>
      </c>
      <c r="AX190" s="2" t="s">
        <v>52</v>
      </c>
      <c r="AY190" s="2" t="s">
        <v>52</v>
      </c>
    </row>
    <row r="191" spans="1:51" ht="24" customHeight="1" x14ac:dyDescent="0.3">
      <c r="A191" s="5" t="s">
        <v>297</v>
      </c>
      <c r="B191" s="5" t="s">
        <v>581</v>
      </c>
      <c r="C191" s="76" t="s">
        <v>299</v>
      </c>
      <c r="D191" s="6">
        <v>1</v>
      </c>
      <c r="E191" s="7"/>
      <c r="F191" s="8"/>
      <c r="G191" s="7"/>
      <c r="H191" s="8"/>
      <c r="I191" s="7"/>
      <c r="J191" s="8"/>
      <c r="K191" s="7"/>
      <c r="L191" s="8"/>
      <c r="M191" s="5" t="s">
        <v>52</v>
      </c>
      <c r="N191" s="2" t="s">
        <v>424</v>
      </c>
      <c r="O191" s="2" t="s">
        <v>300</v>
      </c>
      <c r="P191" s="2" t="s">
        <v>63</v>
      </c>
      <c r="Q191" s="2" t="s">
        <v>63</v>
      </c>
      <c r="R191" s="2" t="s">
        <v>63</v>
      </c>
      <c r="S191" s="3">
        <v>1</v>
      </c>
      <c r="T191" s="3">
        <v>2</v>
      </c>
      <c r="U191" s="3">
        <v>0.04</v>
      </c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582</v>
      </c>
      <c r="AX191" s="2" t="s">
        <v>52</v>
      </c>
      <c r="AY191" s="2" t="s">
        <v>52</v>
      </c>
    </row>
    <row r="192" spans="1:51" ht="24" customHeight="1" x14ac:dyDescent="0.3">
      <c r="A192" s="5" t="s">
        <v>405</v>
      </c>
      <c r="B192" s="5" t="s">
        <v>298</v>
      </c>
      <c r="C192" s="76" t="s">
        <v>299</v>
      </c>
      <c r="D192" s="6">
        <v>1</v>
      </c>
      <c r="E192" s="7"/>
      <c r="F192" s="8"/>
      <c r="G192" s="7"/>
      <c r="H192" s="8"/>
      <c r="I192" s="7"/>
      <c r="J192" s="8"/>
      <c r="K192" s="7"/>
      <c r="L192" s="8"/>
      <c r="M192" s="5" t="s">
        <v>52</v>
      </c>
      <c r="N192" s="2" t="s">
        <v>424</v>
      </c>
      <c r="O192" s="2" t="s">
        <v>406</v>
      </c>
      <c r="P192" s="2" t="s">
        <v>63</v>
      </c>
      <c r="Q192" s="2" t="s">
        <v>63</v>
      </c>
      <c r="R192" s="2" t="s">
        <v>63</v>
      </c>
      <c r="S192" s="3">
        <v>1</v>
      </c>
      <c r="T192" s="3">
        <v>0</v>
      </c>
      <c r="U192" s="3">
        <v>0.02</v>
      </c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583</v>
      </c>
      <c r="AX192" s="2" t="s">
        <v>52</v>
      </c>
      <c r="AY192" s="2" t="s">
        <v>52</v>
      </c>
    </row>
    <row r="193" spans="1:51" ht="24" customHeight="1" x14ac:dyDescent="0.3">
      <c r="A193" s="5" t="s">
        <v>289</v>
      </c>
      <c r="B193" s="5" t="s">
        <v>52</v>
      </c>
      <c r="C193" s="76" t="s">
        <v>52</v>
      </c>
      <c r="D193" s="6"/>
      <c r="E193" s="7"/>
      <c r="F193" s="8"/>
      <c r="G193" s="7"/>
      <c r="H193" s="8"/>
      <c r="I193" s="7"/>
      <c r="J193" s="8"/>
      <c r="K193" s="7"/>
      <c r="L193" s="8"/>
      <c r="M193" s="5" t="s">
        <v>52</v>
      </c>
      <c r="N193" s="2" t="s">
        <v>66</v>
      </c>
      <c r="O193" s="2" t="s">
        <v>66</v>
      </c>
      <c r="P193" s="2" t="s">
        <v>52</v>
      </c>
      <c r="Q193" s="2" t="s">
        <v>52</v>
      </c>
      <c r="R193" s="2" t="s">
        <v>52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52</v>
      </c>
      <c r="AX193" s="2" t="s">
        <v>52</v>
      </c>
      <c r="AY193" s="2" t="s">
        <v>52</v>
      </c>
    </row>
    <row r="194" spans="1:51" ht="24" customHeight="1" x14ac:dyDescent="0.3">
      <c r="A194" s="129" t="s">
        <v>584</v>
      </c>
      <c r="B194" s="129"/>
      <c r="C194" s="129"/>
      <c r="D194" s="129"/>
      <c r="E194" s="130"/>
      <c r="F194" s="131"/>
      <c r="G194" s="130"/>
      <c r="H194" s="131"/>
      <c r="I194" s="130"/>
      <c r="J194" s="131"/>
      <c r="K194" s="130"/>
      <c r="L194" s="131"/>
      <c r="M194" s="129"/>
      <c r="N194" s="1" t="s">
        <v>428</v>
      </c>
    </row>
    <row r="195" spans="1:51" ht="24" customHeight="1" x14ac:dyDescent="0.3">
      <c r="A195" s="5" t="s">
        <v>573</v>
      </c>
      <c r="B195" s="5" t="s">
        <v>285</v>
      </c>
      <c r="C195" s="76" t="s">
        <v>286</v>
      </c>
      <c r="D195" s="6">
        <v>1.238E-2</v>
      </c>
      <c r="E195" s="7"/>
      <c r="F195" s="8"/>
      <c r="G195" s="7"/>
      <c r="H195" s="8"/>
      <c r="I195" s="7"/>
      <c r="J195" s="8"/>
      <c r="K195" s="7"/>
      <c r="L195" s="8"/>
      <c r="M195" s="5" t="s">
        <v>52</v>
      </c>
      <c r="N195" s="2" t="s">
        <v>428</v>
      </c>
      <c r="O195" s="2" t="s">
        <v>574</v>
      </c>
      <c r="P195" s="2" t="s">
        <v>63</v>
      </c>
      <c r="Q195" s="2" t="s">
        <v>63</v>
      </c>
      <c r="R195" s="2" t="s">
        <v>62</v>
      </c>
      <c r="S195" s="3"/>
      <c r="T195" s="3"/>
      <c r="U195" s="3"/>
      <c r="V195" s="3">
        <v>1</v>
      </c>
      <c r="W195" s="3">
        <v>2</v>
      </c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585</v>
      </c>
      <c r="AX195" s="2" t="s">
        <v>52</v>
      </c>
      <c r="AY195" s="2" t="s">
        <v>52</v>
      </c>
    </row>
    <row r="196" spans="1:51" ht="24" customHeight="1" x14ac:dyDescent="0.3">
      <c r="A196" s="5" t="s">
        <v>576</v>
      </c>
      <c r="B196" s="5" t="s">
        <v>285</v>
      </c>
      <c r="C196" s="76" t="s">
        <v>286</v>
      </c>
      <c r="D196" s="6">
        <v>3.3800000000000002E-3</v>
      </c>
      <c r="E196" s="7"/>
      <c r="F196" s="8"/>
      <c r="G196" s="7"/>
      <c r="H196" s="8"/>
      <c r="I196" s="7"/>
      <c r="J196" s="8"/>
      <c r="K196" s="7"/>
      <c r="L196" s="8"/>
      <c r="M196" s="5" t="s">
        <v>52</v>
      </c>
      <c r="N196" s="2" t="s">
        <v>428</v>
      </c>
      <c r="O196" s="2" t="s">
        <v>577</v>
      </c>
      <c r="P196" s="2" t="s">
        <v>63</v>
      </c>
      <c r="Q196" s="2" t="s">
        <v>63</v>
      </c>
      <c r="R196" s="2" t="s">
        <v>62</v>
      </c>
      <c r="S196" s="3"/>
      <c r="T196" s="3"/>
      <c r="U196" s="3"/>
      <c r="V196" s="3">
        <v>1</v>
      </c>
      <c r="W196" s="3">
        <v>2</v>
      </c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586</v>
      </c>
      <c r="AX196" s="2" t="s">
        <v>52</v>
      </c>
      <c r="AY196" s="2" t="s">
        <v>52</v>
      </c>
    </row>
    <row r="197" spans="1:51" ht="24" customHeight="1" x14ac:dyDescent="0.3">
      <c r="A197" s="5" t="s">
        <v>491</v>
      </c>
      <c r="B197" s="5" t="s">
        <v>285</v>
      </c>
      <c r="C197" s="76" t="s">
        <v>286</v>
      </c>
      <c r="D197" s="6">
        <v>4.4999999999999997E-3</v>
      </c>
      <c r="E197" s="7"/>
      <c r="F197" s="8"/>
      <c r="G197" s="7"/>
      <c r="H197" s="8"/>
      <c r="I197" s="7"/>
      <c r="J197" s="8"/>
      <c r="K197" s="7"/>
      <c r="L197" s="8"/>
      <c r="M197" s="5" t="s">
        <v>52</v>
      </c>
      <c r="N197" s="2" t="s">
        <v>428</v>
      </c>
      <c r="O197" s="2" t="s">
        <v>492</v>
      </c>
      <c r="P197" s="2" t="s">
        <v>63</v>
      </c>
      <c r="Q197" s="2" t="s">
        <v>63</v>
      </c>
      <c r="R197" s="2" t="s">
        <v>62</v>
      </c>
      <c r="S197" s="3"/>
      <c r="T197" s="3"/>
      <c r="U197" s="3"/>
      <c r="V197" s="3">
        <v>1</v>
      </c>
      <c r="W197" s="3">
        <v>2</v>
      </c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587</v>
      </c>
      <c r="AX197" s="2" t="s">
        <v>52</v>
      </c>
      <c r="AY197" s="2" t="s">
        <v>52</v>
      </c>
    </row>
    <row r="198" spans="1:51" ht="24" customHeight="1" x14ac:dyDescent="0.3">
      <c r="A198" s="5" t="s">
        <v>284</v>
      </c>
      <c r="B198" s="5" t="s">
        <v>285</v>
      </c>
      <c r="C198" s="76" t="s">
        <v>286</v>
      </c>
      <c r="D198" s="6">
        <v>2.2499999999999998E-3</v>
      </c>
      <c r="E198" s="7"/>
      <c r="F198" s="8"/>
      <c r="G198" s="7"/>
      <c r="H198" s="8"/>
      <c r="I198" s="7"/>
      <c r="J198" s="8"/>
      <c r="K198" s="7"/>
      <c r="L198" s="8"/>
      <c r="M198" s="5" t="s">
        <v>52</v>
      </c>
      <c r="N198" s="2" t="s">
        <v>428</v>
      </c>
      <c r="O198" s="2" t="s">
        <v>287</v>
      </c>
      <c r="P198" s="2" t="s">
        <v>63</v>
      </c>
      <c r="Q198" s="2" t="s">
        <v>63</v>
      </c>
      <c r="R198" s="2" t="s">
        <v>62</v>
      </c>
      <c r="S198" s="3"/>
      <c r="T198" s="3"/>
      <c r="U198" s="3"/>
      <c r="V198" s="3">
        <v>1</v>
      </c>
      <c r="W198" s="3">
        <v>2</v>
      </c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588</v>
      </c>
      <c r="AX198" s="2" t="s">
        <v>52</v>
      </c>
      <c r="AY198" s="2" t="s">
        <v>52</v>
      </c>
    </row>
    <row r="199" spans="1:51" ht="24" customHeight="1" x14ac:dyDescent="0.3">
      <c r="A199" s="5" t="s">
        <v>297</v>
      </c>
      <c r="B199" s="5" t="s">
        <v>495</v>
      </c>
      <c r="C199" s="76" t="s">
        <v>299</v>
      </c>
      <c r="D199" s="6">
        <v>1</v>
      </c>
      <c r="E199" s="7"/>
      <c r="F199" s="8"/>
      <c r="G199" s="7"/>
      <c r="H199" s="8"/>
      <c r="I199" s="7"/>
      <c r="J199" s="8"/>
      <c r="K199" s="7"/>
      <c r="L199" s="8"/>
      <c r="M199" s="5" t="s">
        <v>52</v>
      </c>
      <c r="N199" s="2" t="s">
        <v>428</v>
      </c>
      <c r="O199" s="2" t="s">
        <v>300</v>
      </c>
      <c r="P199" s="2" t="s">
        <v>63</v>
      </c>
      <c r="Q199" s="2" t="s">
        <v>63</v>
      </c>
      <c r="R199" s="2" t="s">
        <v>63</v>
      </c>
      <c r="S199" s="3">
        <v>1</v>
      </c>
      <c r="T199" s="3">
        <v>2</v>
      </c>
      <c r="U199" s="3">
        <v>0.05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589</v>
      </c>
      <c r="AX199" s="2" t="s">
        <v>52</v>
      </c>
      <c r="AY199" s="2" t="s">
        <v>52</v>
      </c>
    </row>
    <row r="200" spans="1:51" ht="24" customHeight="1" x14ac:dyDescent="0.3">
      <c r="A200" s="5" t="s">
        <v>405</v>
      </c>
      <c r="B200" s="5" t="s">
        <v>403</v>
      </c>
      <c r="C200" s="76" t="s">
        <v>299</v>
      </c>
      <c r="D200" s="6">
        <v>1</v>
      </c>
      <c r="E200" s="7"/>
      <c r="F200" s="8"/>
      <c r="G200" s="7"/>
      <c r="H200" s="8"/>
      <c r="I200" s="7"/>
      <c r="J200" s="8"/>
      <c r="K200" s="7"/>
      <c r="L200" s="8"/>
      <c r="M200" s="5" t="s">
        <v>52</v>
      </c>
      <c r="N200" s="2" t="s">
        <v>428</v>
      </c>
      <c r="O200" s="2" t="s">
        <v>406</v>
      </c>
      <c r="P200" s="2" t="s">
        <v>63</v>
      </c>
      <c r="Q200" s="2" t="s">
        <v>63</v>
      </c>
      <c r="R200" s="2" t="s">
        <v>63</v>
      </c>
      <c r="S200" s="3">
        <v>1</v>
      </c>
      <c r="T200" s="3">
        <v>0</v>
      </c>
      <c r="U200" s="3">
        <v>0.03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590</v>
      </c>
      <c r="AX200" s="2" t="s">
        <v>52</v>
      </c>
      <c r="AY200" s="2" t="s">
        <v>52</v>
      </c>
    </row>
    <row r="201" spans="1:51" ht="24" customHeight="1" x14ac:dyDescent="0.3">
      <c r="A201" s="5" t="s">
        <v>289</v>
      </c>
      <c r="B201" s="5" t="s">
        <v>52</v>
      </c>
      <c r="C201" s="76" t="s">
        <v>52</v>
      </c>
      <c r="D201" s="6"/>
      <c r="E201" s="7"/>
      <c r="F201" s="8"/>
      <c r="G201" s="7"/>
      <c r="H201" s="8"/>
      <c r="I201" s="7"/>
      <c r="J201" s="8"/>
      <c r="K201" s="7"/>
      <c r="L201" s="8"/>
      <c r="M201" s="5" t="s">
        <v>52</v>
      </c>
      <c r="N201" s="2" t="s">
        <v>66</v>
      </c>
      <c r="O201" s="2" t="s">
        <v>66</v>
      </c>
      <c r="P201" s="2" t="s">
        <v>52</v>
      </c>
      <c r="Q201" s="2" t="s">
        <v>52</v>
      </c>
      <c r="R201" s="2" t="s">
        <v>52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52</v>
      </c>
      <c r="AX201" s="2" t="s">
        <v>52</v>
      </c>
      <c r="AY201" s="2" t="s">
        <v>52</v>
      </c>
    </row>
    <row r="202" spans="1:51" ht="24" customHeight="1" x14ac:dyDescent="0.3">
      <c r="A202" s="129" t="s">
        <v>591</v>
      </c>
      <c r="B202" s="129"/>
      <c r="C202" s="129"/>
      <c r="D202" s="129"/>
      <c r="E202" s="130"/>
      <c r="F202" s="131"/>
      <c r="G202" s="130"/>
      <c r="H202" s="131"/>
      <c r="I202" s="130"/>
      <c r="J202" s="131"/>
      <c r="K202" s="130"/>
      <c r="L202" s="131"/>
      <c r="M202" s="129"/>
      <c r="N202" s="1" t="s">
        <v>432</v>
      </c>
    </row>
    <row r="203" spans="1:51" ht="24" customHeight="1" x14ac:dyDescent="0.3">
      <c r="A203" s="5" t="s">
        <v>392</v>
      </c>
      <c r="B203" s="5" t="s">
        <v>393</v>
      </c>
      <c r="C203" s="76" t="s">
        <v>379</v>
      </c>
      <c r="D203" s="6">
        <v>0.08</v>
      </c>
      <c r="E203" s="7"/>
      <c r="F203" s="8"/>
      <c r="G203" s="7"/>
      <c r="H203" s="8"/>
      <c r="I203" s="7"/>
      <c r="J203" s="8"/>
      <c r="K203" s="7"/>
      <c r="L203" s="8"/>
      <c r="M203" s="5" t="s">
        <v>52</v>
      </c>
      <c r="N203" s="2" t="s">
        <v>432</v>
      </c>
      <c r="O203" s="2" t="s">
        <v>394</v>
      </c>
      <c r="P203" s="2" t="s">
        <v>63</v>
      </c>
      <c r="Q203" s="2" t="s">
        <v>63</v>
      </c>
      <c r="R203" s="2" t="s">
        <v>62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592</v>
      </c>
      <c r="AX203" s="2" t="s">
        <v>52</v>
      </c>
      <c r="AY203" s="2" t="s">
        <v>52</v>
      </c>
    </row>
    <row r="204" spans="1:51" ht="24" customHeight="1" x14ac:dyDescent="0.3">
      <c r="A204" s="5" t="s">
        <v>382</v>
      </c>
      <c r="B204" s="5" t="s">
        <v>383</v>
      </c>
      <c r="C204" s="76" t="s">
        <v>379</v>
      </c>
      <c r="D204" s="6">
        <v>4.0000000000000001E-3</v>
      </c>
      <c r="E204" s="7"/>
      <c r="F204" s="8"/>
      <c r="G204" s="7"/>
      <c r="H204" s="8"/>
      <c r="I204" s="7"/>
      <c r="J204" s="8"/>
      <c r="K204" s="7"/>
      <c r="L204" s="8"/>
      <c r="M204" s="5" t="s">
        <v>52</v>
      </c>
      <c r="N204" s="2" t="s">
        <v>432</v>
      </c>
      <c r="O204" s="2" t="s">
        <v>384</v>
      </c>
      <c r="P204" s="2" t="s">
        <v>63</v>
      </c>
      <c r="Q204" s="2" t="s">
        <v>63</v>
      </c>
      <c r="R204" s="2" t="s">
        <v>62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593</v>
      </c>
      <c r="AX204" s="2" t="s">
        <v>52</v>
      </c>
      <c r="AY204" s="2" t="s">
        <v>52</v>
      </c>
    </row>
    <row r="205" spans="1:51" ht="24" customHeight="1" x14ac:dyDescent="0.3">
      <c r="A205" s="5" t="s">
        <v>386</v>
      </c>
      <c r="B205" s="5" t="s">
        <v>285</v>
      </c>
      <c r="C205" s="76" t="s">
        <v>286</v>
      </c>
      <c r="D205" s="6">
        <v>1.4999999999999999E-2</v>
      </c>
      <c r="E205" s="7"/>
      <c r="F205" s="8"/>
      <c r="G205" s="7"/>
      <c r="H205" s="8"/>
      <c r="I205" s="7"/>
      <c r="J205" s="8"/>
      <c r="K205" s="7"/>
      <c r="L205" s="8"/>
      <c r="M205" s="5" t="s">
        <v>52</v>
      </c>
      <c r="N205" s="2" t="s">
        <v>432</v>
      </c>
      <c r="O205" s="2" t="s">
        <v>387</v>
      </c>
      <c r="P205" s="2" t="s">
        <v>63</v>
      </c>
      <c r="Q205" s="2" t="s">
        <v>63</v>
      </c>
      <c r="R205" s="2" t="s">
        <v>62</v>
      </c>
      <c r="S205" s="3"/>
      <c r="T205" s="3"/>
      <c r="U205" s="3"/>
      <c r="V205" s="3">
        <v>1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594</v>
      </c>
      <c r="AX205" s="2" t="s">
        <v>52</v>
      </c>
      <c r="AY205" s="2" t="s">
        <v>52</v>
      </c>
    </row>
    <row r="206" spans="1:51" ht="24" customHeight="1" x14ac:dyDescent="0.3">
      <c r="A206" s="5" t="s">
        <v>284</v>
      </c>
      <c r="B206" s="5" t="s">
        <v>285</v>
      </c>
      <c r="C206" s="76" t="s">
        <v>286</v>
      </c>
      <c r="D206" s="6">
        <v>3.0000000000000001E-3</v>
      </c>
      <c r="E206" s="7"/>
      <c r="F206" s="8"/>
      <c r="G206" s="7"/>
      <c r="H206" s="8"/>
      <c r="I206" s="7"/>
      <c r="J206" s="8"/>
      <c r="K206" s="7"/>
      <c r="L206" s="8"/>
      <c r="M206" s="5" t="s">
        <v>52</v>
      </c>
      <c r="N206" s="2" t="s">
        <v>432</v>
      </c>
      <c r="O206" s="2" t="s">
        <v>287</v>
      </c>
      <c r="P206" s="2" t="s">
        <v>63</v>
      </c>
      <c r="Q206" s="2" t="s">
        <v>63</v>
      </c>
      <c r="R206" s="2" t="s">
        <v>62</v>
      </c>
      <c r="S206" s="3"/>
      <c r="T206" s="3"/>
      <c r="U206" s="3"/>
      <c r="V206" s="3">
        <v>1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595</v>
      </c>
      <c r="AX206" s="2" t="s">
        <v>52</v>
      </c>
      <c r="AY206" s="2" t="s">
        <v>52</v>
      </c>
    </row>
    <row r="207" spans="1:51" ht="24" customHeight="1" x14ac:dyDescent="0.3">
      <c r="A207" s="5" t="s">
        <v>297</v>
      </c>
      <c r="B207" s="5" t="s">
        <v>298</v>
      </c>
      <c r="C207" s="76" t="s">
        <v>299</v>
      </c>
      <c r="D207" s="6">
        <v>1</v>
      </c>
      <c r="E207" s="7"/>
      <c r="F207" s="8"/>
      <c r="G207" s="7"/>
      <c r="H207" s="8"/>
      <c r="I207" s="7"/>
      <c r="J207" s="8"/>
      <c r="K207" s="7"/>
      <c r="L207" s="8"/>
      <c r="M207" s="5" t="s">
        <v>52</v>
      </c>
      <c r="N207" s="2" t="s">
        <v>432</v>
      </c>
      <c r="O207" s="2" t="s">
        <v>300</v>
      </c>
      <c r="P207" s="2" t="s">
        <v>63</v>
      </c>
      <c r="Q207" s="2" t="s">
        <v>63</v>
      </c>
      <c r="R207" s="2" t="s">
        <v>63</v>
      </c>
      <c r="S207" s="3">
        <v>1</v>
      </c>
      <c r="T207" s="3">
        <v>2</v>
      </c>
      <c r="U207" s="3">
        <v>0.02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596</v>
      </c>
      <c r="AX207" s="2" t="s">
        <v>52</v>
      </c>
      <c r="AY207" s="2" t="s">
        <v>52</v>
      </c>
    </row>
    <row r="208" spans="1:51" ht="24" customHeight="1" x14ac:dyDescent="0.3">
      <c r="A208" s="5" t="s">
        <v>289</v>
      </c>
      <c r="B208" s="5" t="s">
        <v>52</v>
      </c>
      <c r="C208" s="76" t="s">
        <v>52</v>
      </c>
      <c r="D208" s="6"/>
      <c r="E208" s="7"/>
      <c r="F208" s="8"/>
      <c r="G208" s="7"/>
      <c r="H208" s="8"/>
      <c r="I208" s="7"/>
      <c r="J208" s="8"/>
      <c r="K208" s="7"/>
      <c r="L208" s="8"/>
      <c r="M208" s="5" t="s">
        <v>52</v>
      </c>
      <c r="N208" s="2" t="s">
        <v>66</v>
      </c>
      <c r="O208" s="2" t="s">
        <v>66</v>
      </c>
      <c r="P208" s="2" t="s">
        <v>52</v>
      </c>
      <c r="Q208" s="2" t="s">
        <v>52</v>
      </c>
      <c r="R208" s="2" t="s">
        <v>52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52</v>
      </c>
      <c r="AX208" s="2" t="s">
        <v>52</v>
      </c>
      <c r="AY208" s="2" t="s">
        <v>52</v>
      </c>
    </row>
    <row r="209" spans="1:51" ht="24" customHeight="1" x14ac:dyDescent="0.3">
      <c r="A209" s="129" t="s">
        <v>597</v>
      </c>
      <c r="B209" s="129"/>
      <c r="C209" s="129"/>
      <c r="D209" s="129"/>
      <c r="E209" s="130"/>
      <c r="F209" s="131"/>
      <c r="G209" s="130"/>
      <c r="H209" s="131"/>
      <c r="I209" s="130"/>
      <c r="J209" s="131"/>
      <c r="K209" s="130"/>
      <c r="L209" s="131"/>
      <c r="M209" s="129"/>
      <c r="N209" s="1" t="s">
        <v>598</v>
      </c>
    </row>
    <row r="210" spans="1:51" ht="24" customHeight="1" x14ac:dyDescent="0.3">
      <c r="A210" s="5" t="s">
        <v>599</v>
      </c>
      <c r="B210" s="5" t="s">
        <v>600</v>
      </c>
      <c r="C210" s="76" t="s">
        <v>602</v>
      </c>
      <c r="D210" s="6">
        <v>0.25979999999999998</v>
      </c>
      <c r="E210" s="7"/>
      <c r="F210" s="8"/>
      <c r="G210" s="7"/>
      <c r="H210" s="8"/>
      <c r="I210" s="7"/>
      <c r="J210" s="8"/>
      <c r="K210" s="7"/>
      <c r="L210" s="8"/>
      <c r="M210" s="5" t="s">
        <v>603</v>
      </c>
      <c r="N210" s="2" t="s">
        <v>598</v>
      </c>
      <c r="O210" s="2" t="s">
        <v>604</v>
      </c>
      <c r="P210" s="2" t="s">
        <v>63</v>
      </c>
      <c r="Q210" s="2" t="s">
        <v>63</v>
      </c>
      <c r="R210" s="2" t="s">
        <v>62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605</v>
      </c>
      <c r="AX210" s="2" t="s">
        <v>52</v>
      </c>
      <c r="AY210" s="2" t="s">
        <v>52</v>
      </c>
    </row>
    <row r="211" spans="1:51" ht="24" customHeight="1" x14ac:dyDescent="0.3">
      <c r="A211" s="5" t="s">
        <v>606</v>
      </c>
      <c r="B211" s="5" t="s">
        <v>607</v>
      </c>
      <c r="C211" s="76" t="s">
        <v>379</v>
      </c>
      <c r="D211" s="6">
        <v>5.0999999999999996</v>
      </c>
      <c r="E211" s="7"/>
      <c r="F211" s="8"/>
      <c r="G211" s="7"/>
      <c r="H211" s="8"/>
      <c r="I211" s="7"/>
      <c r="J211" s="8"/>
      <c r="K211" s="7"/>
      <c r="L211" s="8"/>
      <c r="M211" s="5" t="s">
        <v>52</v>
      </c>
      <c r="N211" s="2" t="s">
        <v>598</v>
      </c>
      <c r="O211" s="2" t="s">
        <v>608</v>
      </c>
      <c r="P211" s="2" t="s">
        <v>63</v>
      </c>
      <c r="Q211" s="2" t="s">
        <v>63</v>
      </c>
      <c r="R211" s="2" t="s">
        <v>62</v>
      </c>
      <c r="S211" s="3"/>
      <c r="T211" s="3"/>
      <c r="U211" s="3"/>
      <c r="V211" s="3">
        <v>1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609</v>
      </c>
      <c r="AX211" s="2" t="s">
        <v>52</v>
      </c>
      <c r="AY211" s="2" t="s">
        <v>52</v>
      </c>
    </row>
    <row r="212" spans="1:51" ht="24" customHeight="1" x14ac:dyDescent="0.3">
      <c r="A212" s="5" t="s">
        <v>405</v>
      </c>
      <c r="B212" s="5" t="s">
        <v>610</v>
      </c>
      <c r="C212" s="76" t="s">
        <v>299</v>
      </c>
      <c r="D212" s="6">
        <v>1</v>
      </c>
      <c r="E212" s="7"/>
      <c r="F212" s="8"/>
      <c r="G212" s="7"/>
      <c r="H212" s="8"/>
      <c r="I212" s="7"/>
      <c r="J212" s="8"/>
      <c r="K212" s="7"/>
      <c r="L212" s="8"/>
      <c r="M212" s="5" t="s">
        <v>52</v>
      </c>
      <c r="N212" s="2" t="s">
        <v>598</v>
      </c>
      <c r="O212" s="2" t="s">
        <v>300</v>
      </c>
      <c r="P212" s="2" t="s">
        <v>63</v>
      </c>
      <c r="Q212" s="2" t="s">
        <v>63</v>
      </c>
      <c r="R212" s="2" t="s">
        <v>63</v>
      </c>
      <c r="S212" s="3">
        <v>0</v>
      </c>
      <c r="T212" s="3">
        <v>0</v>
      </c>
      <c r="U212" s="3">
        <v>0.2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611</v>
      </c>
      <c r="AX212" s="2" t="s">
        <v>52</v>
      </c>
      <c r="AY212" s="2" t="s">
        <v>52</v>
      </c>
    </row>
    <row r="213" spans="1:51" ht="24" customHeight="1" x14ac:dyDescent="0.3">
      <c r="A213" s="5" t="s">
        <v>612</v>
      </c>
      <c r="B213" s="5" t="s">
        <v>285</v>
      </c>
      <c r="C213" s="76" t="s">
        <v>286</v>
      </c>
      <c r="D213" s="6">
        <v>1</v>
      </c>
      <c r="E213" s="7"/>
      <c r="F213" s="8"/>
      <c r="G213" s="7"/>
      <c r="H213" s="8"/>
      <c r="I213" s="7"/>
      <c r="J213" s="8"/>
      <c r="K213" s="7"/>
      <c r="L213" s="8"/>
      <c r="M213" s="5" t="s">
        <v>52</v>
      </c>
      <c r="N213" s="2" t="s">
        <v>598</v>
      </c>
      <c r="O213" s="2" t="s">
        <v>613</v>
      </c>
      <c r="P213" s="2" t="s">
        <v>63</v>
      </c>
      <c r="Q213" s="2" t="s">
        <v>63</v>
      </c>
      <c r="R213" s="2" t="s">
        <v>62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614</v>
      </c>
      <c r="AX213" s="2" t="s">
        <v>62</v>
      </c>
      <c r="AY213" s="2" t="s">
        <v>52</v>
      </c>
    </row>
    <row r="214" spans="1:51" ht="24" customHeight="1" x14ac:dyDescent="0.3">
      <c r="A214" s="5" t="s">
        <v>289</v>
      </c>
      <c r="B214" s="5" t="s">
        <v>52</v>
      </c>
      <c r="C214" s="76" t="s">
        <v>52</v>
      </c>
      <c r="D214" s="6"/>
      <c r="E214" s="7"/>
      <c r="F214" s="8"/>
      <c r="G214" s="7"/>
      <c r="H214" s="8"/>
      <c r="I214" s="7"/>
      <c r="J214" s="8"/>
      <c r="K214" s="7"/>
      <c r="L214" s="8"/>
      <c r="M214" s="5" t="s">
        <v>52</v>
      </c>
      <c r="N214" s="2" t="s">
        <v>66</v>
      </c>
      <c r="O214" s="2" t="s">
        <v>66</v>
      </c>
      <c r="P214" s="2" t="s">
        <v>52</v>
      </c>
      <c r="Q214" s="2" t="s">
        <v>52</v>
      </c>
      <c r="R214" s="2" t="s">
        <v>52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52</v>
      </c>
      <c r="AX214" s="2" t="s">
        <v>52</v>
      </c>
      <c r="AY214" s="2" t="s">
        <v>52</v>
      </c>
    </row>
    <row r="215" spans="1:51" ht="24" customHeight="1" x14ac:dyDescent="0.3">
      <c r="A215" s="129" t="s">
        <v>615</v>
      </c>
      <c r="B215" s="129"/>
      <c r="C215" s="129"/>
      <c r="D215" s="129"/>
      <c r="E215" s="130"/>
      <c r="F215" s="131"/>
      <c r="G215" s="130"/>
      <c r="H215" s="131"/>
      <c r="I215" s="130"/>
      <c r="J215" s="131"/>
      <c r="K215" s="130"/>
      <c r="L215" s="131"/>
      <c r="M215" s="129"/>
      <c r="N215" s="1" t="s">
        <v>616</v>
      </c>
    </row>
    <row r="216" spans="1:51" ht="24" customHeight="1" x14ac:dyDescent="0.3">
      <c r="A216" s="5" t="s">
        <v>617</v>
      </c>
      <c r="B216" s="5" t="s">
        <v>618</v>
      </c>
      <c r="C216" s="76" t="s">
        <v>602</v>
      </c>
      <c r="D216" s="6">
        <v>0.28199999999999997</v>
      </c>
      <c r="E216" s="7"/>
      <c r="F216" s="8"/>
      <c r="G216" s="7"/>
      <c r="H216" s="8"/>
      <c r="I216" s="7"/>
      <c r="J216" s="8"/>
      <c r="K216" s="7"/>
      <c r="L216" s="8"/>
      <c r="M216" s="5" t="s">
        <v>603</v>
      </c>
      <c r="N216" s="2" t="s">
        <v>616</v>
      </c>
      <c r="O216" s="2" t="s">
        <v>619</v>
      </c>
      <c r="P216" s="2" t="s">
        <v>63</v>
      </c>
      <c r="Q216" s="2" t="s">
        <v>63</v>
      </c>
      <c r="R216" s="2" t="s">
        <v>62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620</v>
      </c>
      <c r="AX216" s="2" t="s">
        <v>52</v>
      </c>
      <c r="AY216" s="2" t="s">
        <v>52</v>
      </c>
    </row>
    <row r="217" spans="1:51" ht="24" customHeight="1" x14ac:dyDescent="0.3">
      <c r="A217" s="5" t="s">
        <v>606</v>
      </c>
      <c r="B217" s="5" t="s">
        <v>607</v>
      </c>
      <c r="C217" s="76" t="s">
        <v>379</v>
      </c>
      <c r="D217" s="6">
        <v>9.3000000000000007</v>
      </c>
      <c r="E217" s="7"/>
      <c r="F217" s="8"/>
      <c r="G217" s="7"/>
      <c r="H217" s="8"/>
      <c r="I217" s="7"/>
      <c r="J217" s="8"/>
      <c r="K217" s="7"/>
      <c r="L217" s="8"/>
      <c r="M217" s="5" t="s">
        <v>52</v>
      </c>
      <c r="N217" s="2" t="s">
        <v>616</v>
      </c>
      <c r="O217" s="2" t="s">
        <v>608</v>
      </c>
      <c r="P217" s="2" t="s">
        <v>63</v>
      </c>
      <c r="Q217" s="2" t="s">
        <v>63</v>
      </c>
      <c r="R217" s="2" t="s">
        <v>62</v>
      </c>
      <c r="S217" s="3"/>
      <c r="T217" s="3"/>
      <c r="U217" s="3"/>
      <c r="V217" s="3">
        <v>1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621</v>
      </c>
      <c r="AX217" s="2" t="s">
        <v>52</v>
      </c>
      <c r="AY217" s="2" t="s">
        <v>52</v>
      </c>
    </row>
    <row r="218" spans="1:51" ht="24" customHeight="1" x14ac:dyDescent="0.3">
      <c r="A218" s="5" t="s">
        <v>405</v>
      </c>
      <c r="B218" s="5" t="s">
        <v>622</v>
      </c>
      <c r="C218" s="76" t="s">
        <v>299</v>
      </c>
      <c r="D218" s="6">
        <v>1</v>
      </c>
      <c r="E218" s="7"/>
      <c r="F218" s="8"/>
      <c r="G218" s="7"/>
      <c r="H218" s="8"/>
      <c r="I218" s="7"/>
      <c r="J218" s="8"/>
      <c r="K218" s="7"/>
      <c r="L218" s="8"/>
      <c r="M218" s="5" t="s">
        <v>52</v>
      </c>
      <c r="N218" s="2" t="s">
        <v>616</v>
      </c>
      <c r="O218" s="2" t="s">
        <v>300</v>
      </c>
      <c r="P218" s="2" t="s">
        <v>63</v>
      </c>
      <c r="Q218" s="2" t="s">
        <v>63</v>
      </c>
      <c r="R218" s="2" t="s">
        <v>63</v>
      </c>
      <c r="S218" s="3">
        <v>0</v>
      </c>
      <c r="T218" s="3">
        <v>0</v>
      </c>
      <c r="U218" s="3">
        <v>0.38</v>
      </c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623</v>
      </c>
      <c r="AX218" s="2" t="s">
        <v>52</v>
      </c>
      <c r="AY218" s="2" t="s">
        <v>52</v>
      </c>
    </row>
    <row r="219" spans="1:51" ht="24" customHeight="1" x14ac:dyDescent="0.3">
      <c r="A219" s="5" t="s">
        <v>612</v>
      </c>
      <c r="B219" s="5" t="s">
        <v>285</v>
      </c>
      <c r="C219" s="76" t="s">
        <v>286</v>
      </c>
      <c r="D219" s="6">
        <v>1</v>
      </c>
      <c r="E219" s="7"/>
      <c r="F219" s="8"/>
      <c r="G219" s="7"/>
      <c r="H219" s="8"/>
      <c r="I219" s="7"/>
      <c r="J219" s="8"/>
      <c r="K219" s="7"/>
      <c r="L219" s="8"/>
      <c r="M219" s="5" t="s">
        <v>52</v>
      </c>
      <c r="N219" s="2" t="s">
        <v>616</v>
      </c>
      <c r="O219" s="2" t="s">
        <v>613</v>
      </c>
      <c r="P219" s="2" t="s">
        <v>63</v>
      </c>
      <c r="Q219" s="2" t="s">
        <v>63</v>
      </c>
      <c r="R219" s="2" t="s">
        <v>62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624</v>
      </c>
      <c r="AX219" s="2" t="s">
        <v>62</v>
      </c>
      <c r="AY219" s="2" t="s">
        <v>52</v>
      </c>
    </row>
    <row r="220" spans="1:51" ht="24" customHeight="1" x14ac:dyDescent="0.3">
      <c r="A220" s="5" t="s">
        <v>289</v>
      </c>
      <c r="B220" s="5" t="s">
        <v>52</v>
      </c>
      <c r="C220" s="76" t="s">
        <v>52</v>
      </c>
      <c r="D220" s="6"/>
      <c r="E220" s="7"/>
      <c r="F220" s="8"/>
      <c r="G220" s="7"/>
      <c r="H220" s="8"/>
      <c r="I220" s="7"/>
      <c r="J220" s="8"/>
      <c r="K220" s="7"/>
      <c r="L220" s="8"/>
      <c r="M220" s="5" t="s">
        <v>52</v>
      </c>
      <c r="N220" s="2" t="s">
        <v>66</v>
      </c>
      <c r="O220" s="2" t="s">
        <v>66</v>
      </c>
      <c r="P220" s="2" t="s">
        <v>52</v>
      </c>
      <c r="Q220" s="2" t="s">
        <v>52</v>
      </c>
      <c r="R220" s="2" t="s">
        <v>52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52</v>
      </c>
      <c r="AX220" s="2" t="s">
        <v>52</v>
      </c>
      <c r="AY220" s="2" t="s">
        <v>52</v>
      </c>
    </row>
    <row r="221" spans="1:51" ht="24" customHeight="1" x14ac:dyDescent="0.3">
      <c r="A221" s="129" t="s">
        <v>625</v>
      </c>
      <c r="B221" s="129"/>
      <c r="C221" s="129"/>
      <c r="D221" s="129"/>
      <c r="E221" s="130"/>
      <c r="F221" s="131"/>
      <c r="G221" s="130"/>
      <c r="H221" s="131"/>
      <c r="I221" s="130"/>
      <c r="J221" s="131"/>
      <c r="K221" s="130"/>
      <c r="L221" s="131"/>
      <c r="M221" s="129"/>
      <c r="N221" s="1" t="s">
        <v>505</v>
      </c>
    </row>
    <row r="222" spans="1:51" ht="24" customHeight="1" x14ac:dyDescent="0.3">
      <c r="A222" s="5" t="s">
        <v>258</v>
      </c>
      <c r="B222" s="5" t="s">
        <v>502</v>
      </c>
      <c r="C222" s="76" t="s">
        <v>602</v>
      </c>
      <c r="D222" s="6">
        <v>0.25979999999999998</v>
      </c>
      <c r="E222" s="7"/>
      <c r="F222" s="8"/>
      <c r="G222" s="7"/>
      <c r="H222" s="8"/>
      <c r="I222" s="7"/>
      <c r="J222" s="8"/>
      <c r="K222" s="7"/>
      <c r="L222" s="8"/>
      <c r="M222" s="5" t="s">
        <v>603</v>
      </c>
      <c r="N222" s="2" t="s">
        <v>505</v>
      </c>
      <c r="O222" s="2" t="s">
        <v>626</v>
      </c>
      <c r="P222" s="2" t="s">
        <v>63</v>
      </c>
      <c r="Q222" s="2" t="s">
        <v>63</v>
      </c>
      <c r="R222" s="2" t="s">
        <v>62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627</v>
      </c>
      <c r="AX222" s="2" t="s">
        <v>52</v>
      </c>
      <c r="AY222" s="2" t="s">
        <v>52</v>
      </c>
    </row>
    <row r="223" spans="1:51" ht="24" customHeight="1" x14ac:dyDescent="0.3">
      <c r="A223" s="5" t="s">
        <v>606</v>
      </c>
      <c r="B223" s="5" t="s">
        <v>607</v>
      </c>
      <c r="C223" s="76" t="s">
        <v>379</v>
      </c>
      <c r="D223" s="6">
        <v>3.1</v>
      </c>
      <c r="E223" s="7"/>
      <c r="F223" s="8"/>
      <c r="G223" s="7"/>
      <c r="H223" s="8"/>
      <c r="I223" s="7"/>
      <c r="J223" s="8"/>
      <c r="K223" s="7"/>
      <c r="L223" s="8"/>
      <c r="M223" s="5" t="s">
        <v>52</v>
      </c>
      <c r="N223" s="2" t="s">
        <v>505</v>
      </c>
      <c r="O223" s="2" t="s">
        <v>608</v>
      </c>
      <c r="P223" s="2" t="s">
        <v>63</v>
      </c>
      <c r="Q223" s="2" t="s">
        <v>63</v>
      </c>
      <c r="R223" s="2" t="s">
        <v>62</v>
      </c>
      <c r="S223" s="3"/>
      <c r="T223" s="3"/>
      <c r="U223" s="3"/>
      <c r="V223" s="3">
        <v>1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628</v>
      </c>
      <c r="AX223" s="2" t="s">
        <v>52</v>
      </c>
      <c r="AY223" s="2" t="s">
        <v>52</v>
      </c>
    </row>
    <row r="224" spans="1:51" ht="24" customHeight="1" x14ac:dyDescent="0.3">
      <c r="A224" s="5" t="s">
        <v>405</v>
      </c>
      <c r="B224" s="5" t="s">
        <v>629</v>
      </c>
      <c r="C224" s="76" t="s">
        <v>299</v>
      </c>
      <c r="D224" s="6">
        <v>1</v>
      </c>
      <c r="E224" s="7"/>
      <c r="F224" s="8"/>
      <c r="G224" s="7"/>
      <c r="H224" s="8"/>
      <c r="I224" s="7"/>
      <c r="J224" s="8"/>
      <c r="K224" s="7"/>
      <c r="L224" s="8"/>
      <c r="M224" s="5" t="s">
        <v>52</v>
      </c>
      <c r="N224" s="2" t="s">
        <v>505</v>
      </c>
      <c r="O224" s="2" t="s">
        <v>300</v>
      </c>
      <c r="P224" s="2" t="s">
        <v>63</v>
      </c>
      <c r="Q224" s="2" t="s">
        <v>63</v>
      </c>
      <c r="R224" s="2" t="s">
        <v>63</v>
      </c>
      <c r="S224" s="3">
        <v>0</v>
      </c>
      <c r="T224" s="3">
        <v>0</v>
      </c>
      <c r="U224" s="3">
        <v>0.2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630</v>
      </c>
      <c r="AX224" s="2" t="s">
        <v>52</v>
      </c>
      <c r="AY224" s="2" t="s">
        <v>52</v>
      </c>
    </row>
    <row r="225" spans="1:51" ht="24" customHeight="1" x14ac:dyDescent="0.3">
      <c r="A225" s="5" t="s">
        <v>612</v>
      </c>
      <c r="B225" s="5" t="s">
        <v>285</v>
      </c>
      <c r="C225" s="76" t="s">
        <v>286</v>
      </c>
      <c r="D225" s="6">
        <v>1</v>
      </c>
      <c r="E225" s="7"/>
      <c r="F225" s="8"/>
      <c r="G225" s="7"/>
      <c r="H225" s="8"/>
      <c r="I225" s="7"/>
      <c r="J225" s="8"/>
      <c r="K225" s="7"/>
      <c r="L225" s="8"/>
      <c r="M225" s="5" t="s">
        <v>52</v>
      </c>
      <c r="N225" s="2" t="s">
        <v>505</v>
      </c>
      <c r="O225" s="2" t="s">
        <v>613</v>
      </c>
      <c r="P225" s="2" t="s">
        <v>63</v>
      </c>
      <c r="Q225" s="2" t="s">
        <v>63</v>
      </c>
      <c r="R225" s="2" t="s">
        <v>62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631</v>
      </c>
      <c r="AX225" s="2" t="s">
        <v>62</v>
      </c>
      <c r="AY225" s="2" t="s">
        <v>52</v>
      </c>
    </row>
    <row r="226" spans="1:51" ht="24" customHeight="1" x14ac:dyDescent="0.3">
      <c r="A226" s="5" t="s">
        <v>289</v>
      </c>
      <c r="B226" s="5" t="s">
        <v>52</v>
      </c>
      <c r="C226" s="76" t="s">
        <v>52</v>
      </c>
      <c r="D226" s="6"/>
      <c r="E226" s="7"/>
      <c r="F226" s="8"/>
      <c r="G226" s="7"/>
      <c r="H226" s="8"/>
      <c r="I226" s="7"/>
      <c r="J226" s="8"/>
      <c r="K226" s="7"/>
      <c r="L226" s="8"/>
      <c r="M226" s="5" t="s">
        <v>52</v>
      </c>
      <c r="N226" s="2" t="s">
        <v>66</v>
      </c>
      <c r="O226" s="2" t="s">
        <v>66</v>
      </c>
      <c r="P226" s="2" t="s">
        <v>52</v>
      </c>
      <c r="Q226" s="2" t="s">
        <v>52</v>
      </c>
      <c r="R226" s="2" t="s">
        <v>52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52</v>
      </c>
      <c r="AW226" s="2" t="s">
        <v>52</v>
      </c>
      <c r="AX226" s="2" t="s">
        <v>52</v>
      </c>
      <c r="AY226" s="2" t="s">
        <v>52</v>
      </c>
    </row>
  </sheetData>
  <mergeCells count="88">
    <mergeCell ref="A221:M221"/>
    <mergeCell ref="A159:M159"/>
    <mergeCell ref="A162:M162"/>
    <mergeCell ref="A167:M167"/>
    <mergeCell ref="A173:M173"/>
    <mergeCell ref="A178:M178"/>
    <mergeCell ref="A181:M181"/>
    <mergeCell ref="A186:M186"/>
    <mergeCell ref="A194:M194"/>
    <mergeCell ref="A202:M202"/>
    <mergeCell ref="A209:M209"/>
    <mergeCell ref="A215:M215"/>
    <mergeCell ref="A154:M154"/>
    <mergeCell ref="A103:M103"/>
    <mergeCell ref="A108:M108"/>
    <mergeCell ref="A113:M113"/>
    <mergeCell ref="A118:M118"/>
    <mergeCell ref="A122:M122"/>
    <mergeCell ref="A126:M126"/>
    <mergeCell ref="A131:M131"/>
    <mergeCell ref="A136:M136"/>
    <mergeCell ref="A139:M139"/>
    <mergeCell ref="A144:M144"/>
    <mergeCell ref="A149:M149"/>
    <mergeCell ref="A99:M99"/>
    <mergeCell ref="A37:M37"/>
    <mergeCell ref="A41:M41"/>
    <mergeCell ref="A45:M45"/>
    <mergeCell ref="A50:M50"/>
    <mergeCell ref="A57:M57"/>
    <mergeCell ref="A64:M64"/>
    <mergeCell ref="A70:M70"/>
    <mergeCell ref="A81:M81"/>
    <mergeCell ref="A85:M85"/>
    <mergeCell ref="A89:M89"/>
    <mergeCell ref="A94:M94"/>
    <mergeCell ref="A4:M4"/>
    <mergeCell ref="A7:M7"/>
    <mergeCell ref="A10:M10"/>
    <mergeCell ref="A17:M17"/>
    <mergeCell ref="A26:M26"/>
    <mergeCell ref="A31:M31"/>
    <mergeCell ref="AR2:AR3"/>
    <mergeCell ref="AS2:AS3"/>
    <mergeCell ref="AT2:AT3"/>
    <mergeCell ref="AU2:AU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V2:AV3"/>
    <mergeCell ref="AW2:AW3"/>
    <mergeCell ref="AL2:AL3"/>
    <mergeCell ref="AM2:AM3"/>
    <mergeCell ref="AN2:AN3"/>
    <mergeCell ref="AO2:AO3"/>
    <mergeCell ref="AP2:AP3"/>
    <mergeCell ref="AQ2:AQ3"/>
    <mergeCell ref="AE2:AE3"/>
    <mergeCell ref="T2:T3"/>
    <mergeCell ref="U2:U3"/>
    <mergeCell ref="V2:V3"/>
    <mergeCell ref="W2:W3"/>
    <mergeCell ref="X2:X3"/>
    <mergeCell ref="Y2:Y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65" right="0" top="0.39370078740157483" bottom="0.39370078740157483" header="0" footer="0.31496062992125984"/>
  <pageSetup paperSize="9" scale="61" fitToHeight="0" orientation="landscape" r:id="rId1"/>
  <headerFooter alignWithMargins="0">
    <oddFooter>&amp;R일위대가내역 &amp;P / &amp;N</oddFooter>
  </headerFooter>
  <rowBreaks count="2" manualBreakCount="2">
    <brk id="166" max="12" man="1"/>
    <brk id="193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BreakPreview" zoomScaleNormal="100" zoomScaleSheetLayoutView="100" workbookViewId="0">
      <selection activeCell="E4" sqref="E4:H5"/>
    </sheetView>
  </sheetViews>
  <sheetFormatPr defaultRowHeight="16.5" x14ac:dyDescent="0.3"/>
  <cols>
    <col min="1" max="1" width="0.125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 x14ac:dyDescent="0.3">
      <c r="A1" s="32"/>
      <c r="B1" s="125" t="s">
        <v>632</v>
      </c>
      <c r="C1" s="125"/>
      <c r="D1" s="125"/>
      <c r="E1" s="125"/>
      <c r="F1" s="125"/>
      <c r="G1" s="125"/>
      <c r="H1" s="125"/>
      <c r="I1" s="125"/>
      <c r="J1" s="125"/>
    </row>
    <row r="2" spans="1:11" ht="30" customHeight="1" x14ac:dyDescent="0.3">
      <c r="A2" s="27"/>
      <c r="B2" s="27" t="s">
        <v>1</v>
      </c>
      <c r="C2" s="27"/>
      <c r="D2" s="27"/>
      <c r="E2" s="27"/>
      <c r="F2" s="27"/>
      <c r="G2" s="27"/>
      <c r="H2" s="27"/>
      <c r="I2" s="27"/>
      <c r="J2" s="27"/>
    </row>
    <row r="3" spans="1:11" ht="30" customHeight="1" x14ac:dyDescent="0.3">
      <c r="A3" s="4" t="s">
        <v>264</v>
      </c>
      <c r="B3" s="30" t="s">
        <v>2</v>
      </c>
      <c r="C3" s="30" t="s">
        <v>3</v>
      </c>
      <c r="D3" s="30" t="s">
        <v>4</v>
      </c>
      <c r="E3" s="30" t="s">
        <v>265</v>
      </c>
      <c r="F3" s="30" t="s">
        <v>266</v>
      </c>
      <c r="G3" s="30" t="s">
        <v>267</v>
      </c>
      <c r="H3" s="30" t="s">
        <v>268</v>
      </c>
      <c r="I3" s="30" t="s">
        <v>269</v>
      </c>
      <c r="J3" s="30" t="s">
        <v>633</v>
      </c>
      <c r="K3" s="1" t="s">
        <v>634</v>
      </c>
    </row>
    <row r="4" spans="1:11" ht="30" customHeight="1" x14ac:dyDescent="0.3">
      <c r="A4" s="5" t="s">
        <v>256</v>
      </c>
      <c r="B4" s="5" t="s">
        <v>253</v>
      </c>
      <c r="C4" s="5" t="s">
        <v>254</v>
      </c>
      <c r="D4" s="5" t="s">
        <v>169</v>
      </c>
      <c r="E4" s="9"/>
      <c r="F4" s="9"/>
      <c r="G4" s="9"/>
      <c r="H4" s="9"/>
      <c r="I4" s="5" t="s">
        <v>255</v>
      </c>
      <c r="J4" s="5" t="s">
        <v>52</v>
      </c>
      <c r="K4" s="2" t="s">
        <v>256</v>
      </c>
    </row>
    <row r="5" spans="1:11" ht="30" customHeight="1" x14ac:dyDescent="0.3">
      <c r="A5" s="5" t="s">
        <v>450</v>
      </c>
      <c r="B5" s="5" t="s">
        <v>447</v>
      </c>
      <c r="C5" s="5" t="s">
        <v>448</v>
      </c>
      <c r="D5" s="5" t="s">
        <v>154</v>
      </c>
      <c r="E5" s="9"/>
      <c r="F5" s="9"/>
      <c r="G5" s="9"/>
      <c r="H5" s="9"/>
      <c r="I5" s="5" t="s">
        <v>449</v>
      </c>
      <c r="J5" s="5" t="s">
        <v>52</v>
      </c>
      <c r="K5" s="2" t="s">
        <v>450</v>
      </c>
    </row>
  </sheetData>
  <mergeCells count="1">
    <mergeCell ref="B1:J1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view="pageBreakPreview" zoomScaleNormal="100" zoomScaleSheetLayoutView="100" workbookViewId="0">
      <selection activeCell="B4" sqref="B4:F98"/>
    </sheetView>
  </sheetViews>
  <sheetFormatPr defaultRowHeight="16.5" x14ac:dyDescent="0.3"/>
  <cols>
    <col min="1" max="1" width="80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20.100000000000001" customHeight="1" x14ac:dyDescent="0.3">
      <c r="A1" s="125" t="s">
        <v>635</v>
      </c>
      <c r="B1" s="125"/>
      <c r="C1" s="125"/>
      <c r="D1" s="125"/>
      <c r="E1" s="125"/>
      <c r="F1" s="125"/>
    </row>
    <row r="2" spans="1:12" ht="20.100000000000001" customHeight="1" x14ac:dyDescent="0.3">
      <c r="A2" s="26" t="s">
        <v>1</v>
      </c>
      <c r="B2" s="26"/>
      <c r="C2" s="26"/>
      <c r="D2" s="26"/>
      <c r="E2" s="26"/>
      <c r="F2" s="26"/>
    </row>
    <row r="3" spans="1:12" ht="20.100000000000001" customHeight="1" x14ac:dyDescent="0.3">
      <c r="A3" s="30" t="s">
        <v>636</v>
      </c>
      <c r="B3" s="30" t="s">
        <v>265</v>
      </c>
      <c r="C3" s="30" t="s">
        <v>266</v>
      </c>
      <c r="D3" s="30" t="s">
        <v>267</v>
      </c>
      <c r="E3" s="30" t="s">
        <v>268</v>
      </c>
      <c r="F3" s="30" t="s">
        <v>633</v>
      </c>
      <c r="G3" s="1" t="s">
        <v>634</v>
      </c>
      <c r="H3" s="1" t="s">
        <v>637</v>
      </c>
      <c r="I3" s="1" t="s">
        <v>638</v>
      </c>
      <c r="J3" s="1" t="s">
        <v>639</v>
      </c>
      <c r="K3" s="1" t="s">
        <v>4</v>
      </c>
      <c r="L3" s="1" t="s">
        <v>5</v>
      </c>
    </row>
    <row r="4" spans="1:12" ht="20.100000000000001" customHeight="1" x14ac:dyDescent="0.3">
      <c r="A4" s="83" t="s">
        <v>640</v>
      </c>
      <c r="B4" s="10"/>
      <c r="C4" s="10"/>
      <c r="D4" s="10"/>
      <c r="E4" s="10"/>
      <c r="F4" s="11"/>
      <c r="G4" s="1" t="s">
        <v>256</v>
      </c>
      <c r="I4" s="1" t="s">
        <v>253</v>
      </c>
      <c r="J4" s="1" t="s">
        <v>254</v>
      </c>
      <c r="K4" s="1" t="s">
        <v>169</v>
      </c>
    </row>
    <row r="5" spans="1:12" ht="8.1" customHeight="1" x14ac:dyDescent="0.3">
      <c r="A5" s="12" t="s">
        <v>52</v>
      </c>
      <c r="B5" s="13"/>
      <c r="C5" s="13"/>
      <c r="D5" s="13"/>
      <c r="E5" s="13"/>
      <c r="F5" s="12"/>
      <c r="G5" s="1" t="s">
        <v>256</v>
      </c>
      <c r="H5" s="1" t="s">
        <v>641</v>
      </c>
      <c r="I5" s="1" t="s">
        <v>52</v>
      </c>
      <c r="J5" s="1" t="s">
        <v>52</v>
      </c>
      <c r="K5" s="1" t="s">
        <v>52</v>
      </c>
      <c r="L5">
        <v>1</v>
      </c>
    </row>
    <row r="6" spans="1:12" ht="20.100000000000001" customHeight="1" x14ac:dyDescent="0.3">
      <c r="A6" s="12" t="s">
        <v>642</v>
      </c>
      <c r="B6" s="13"/>
      <c r="C6" s="13"/>
      <c r="D6" s="13"/>
      <c r="E6" s="13"/>
      <c r="F6" s="12"/>
      <c r="G6" s="1" t="s">
        <v>256</v>
      </c>
      <c r="H6" s="1" t="s">
        <v>643</v>
      </c>
      <c r="I6" s="1" t="s">
        <v>644</v>
      </c>
      <c r="J6" s="1" t="s">
        <v>52</v>
      </c>
      <c r="K6" s="1" t="s">
        <v>52</v>
      </c>
    </row>
    <row r="7" spans="1:12" ht="12" customHeight="1" x14ac:dyDescent="0.3">
      <c r="A7" s="12" t="s">
        <v>645</v>
      </c>
      <c r="B7" s="13"/>
      <c r="C7" s="13"/>
      <c r="D7" s="13"/>
      <c r="E7" s="13"/>
      <c r="F7" s="12"/>
      <c r="G7" s="1" t="s">
        <v>256</v>
      </c>
      <c r="H7" s="1" t="s">
        <v>643</v>
      </c>
      <c r="I7" s="1" t="s">
        <v>52</v>
      </c>
      <c r="J7" s="1" t="s">
        <v>52</v>
      </c>
      <c r="K7" s="1" t="s">
        <v>52</v>
      </c>
    </row>
    <row r="8" spans="1:12" ht="20.100000000000001" customHeight="1" x14ac:dyDescent="0.3">
      <c r="A8" s="12" t="s">
        <v>646</v>
      </c>
      <c r="B8" s="13"/>
      <c r="C8" s="13"/>
      <c r="D8" s="13"/>
      <c r="E8" s="13"/>
      <c r="F8" s="12"/>
      <c r="G8" s="1" t="s">
        <v>256</v>
      </c>
      <c r="H8" s="1" t="s">
        <v>643</v>
      </c>
      <c r="I8" s="1" t="s">
        <v>647</v>
      </c>
      <c r="J8" s="1" t="s">
        <v>52</v>
      </c>
      <c r="K8" s="1" t="s">
        <v>52</v>
      </c>
    </row>
    <row r="9" spans="1:12" ht="20.100000000000001" customHeight="1" x14ac:dyDescent="0.3">
      <c r="A9" s="12" t="s">
        <v>648</v>
      </c>
      <c r="B9" s="13"/>
      <c r="C9" s="13"/>
      <c r="D9" s="13"/>
      <c r="E9" s="13"/>
      <c r="F9" s="12"/>
      <c r="G9" s="1" t="s">
        <v>256</v>
      </c>
      <c r="H9" s="1" t="s">
        <v>643</v>
      </c>
      <c r="I9" s="1" t="s">
        <v>649</v>
      </c>
      <c r="J9" s="1" t="s">
        <v>52</v>
      </c>
      <c r="K9" s="1" t="s">
        <v>52</v>
      </c>
    </row>
    <row r="10" spans="1:12" ht="20.100000000000001" customHeight="1" x14ac:dyDescent="0.3">
      <c r="A10" s="12" t="s">
        <v>650</v>
      </c>
      <c r="B10" s="13"/>
      <c r="C10" s="13"/>
      <c r="D10" s="13"/>
      <c r="E10" s="13"/>
      <c r="F10" s="12"/>
      <c r="G10" s="1" t="s">
        <v>256</v>
      </c>
      <c r="H10" s="1" t="s">
        <v>643</v>
      </c>
      <c r="I10" s="1" t="s">
        <v>651</v>
      </c>
      <c r="J10" s="1" t="s">
        <v>52</v>
      </c>
      <c r="K10" s="1" t="s">
        <v>52</v>
      </c>
    </row>
    <row r="11" spans="1:12" ht="8.1" customHeight="1" x14ac:dyDescent="0.3">
      <c r="A11" s="12" t="s">
        <v>645</v>
      </c>
      <c r="B11" s="13"/>
      <c r="C11" s="13"/>
      <c r="D11" s="13"/>
      <c r="E11" s="13"/>
      <c r="F11" s="12"/>
      <c r="G11" s="1" t="s">
        <v>256</v>
      </c>
      <c r="H11" s="1" t="s">
        <v>643</v>
      </c>
      <c r="I11" s="1" t="s">
        <v>52</v>
      </c>
      <c r="J11" s="1" t="s">
        <v>52</v>
      </c>
      <c r="K11" s="1" t="s">
        <v>52</v>
      </c>
    </row>
    <row r="12" spans="1:12" ht="20.100000000000001" customHeight="1" x14ac:dyDescent="0.3">
      <c r="A12" s="12" t="s">
        <v>652</v>
      </c>
      <c r="B12" s="13"/>
      <c r="C12" s="13"/>
      <c r="D12" s="13"/>
      <c r="E12" s="13"/>
      <c r="F12" s="12"/>
      <c r="G12" s="1" t="s">
        <v>256</v>
      </c>
      <c r="H12" s="1" t="s">
        <v>643</v>
      </c>
      <c r="I12" s="1" t="s">
        <v>653</v>
      </c>
      <c r="J12" s="1" t="s">
        <v>52</v>
      </c>
      <c r="K12" s="1" t="s">
        <v>52</v>
      </c>
    </row>
    <row r="13" spans="1:12" ht="20.100000000000001" customHeight="1" x14ac:dyDescent="0.3">
      <c r="A13" s="12" t="s">
        <v>654</v>
      </c>
      <c r="B13" s="13"/>
      <c r="C13" s="13"/>
      <c r="D13" s="13"/>
      <c r="E13" s="13"/>
      <c r="F13" s="12"/>
      <c r="G13" s="1" t="s">
        <v>256</v>
      </c>
      <c r="H13" s="1" t="s">
        <v>643</v>
      </c>
      <c r="I13" s="1" t="s">
        <v>655</v>
      </c>
      <c r="J13" s="1" t="s">
        <v>52</v>
      </c>
      <c r="K13" s="1" t="s">
        <v>52</v>
      </c>
    </row>
    <row r="14" spans="1:12" ht="20.100000000000001" customHeight="1" x14ac:dyDescent="0.3">
      <c r="A14" s="12" t="s">
        <v>656</v>
      </c>
      <c r="B14" s="13"/>
      <c r="C14" s="13"/>
      <c r="D14" s="13"/>
      <c r="E14" s="13"/>
      <c r="F14" s="12"/>
      <c r="G14" s="1" t="s">
        <v>256</v>
      </c>
      <c r="H14" s="1" t="s">
        <v>643</v>
      </c>
      <c r="I14" s="1" t="s">
        <v>657</v>
      </c>
      <c r="J14" s="1" t="s">
        <v>52</v>
      </c>
      <c r="K14" s="1" t="s">
        <v>52</v>
      </c>
    </row>
    <row r="15" spans="1:12" ht="20.100000000000001" customHeight="1" x14ac:dyDescent="0.3">
      <c r="A15" s="12" t="s">
        <v>658</v>
      </c>
      <c r="B15" s="13"/>
      <c r="C15" s="13"/>
      <c r="D15" s="13"/>
      <c r="E15" s="13"/>
      <c r="F15" s="12"/>
      <c r="G15" s="1" t="s">
        <v>256</v>
      </c>
      <c r="H15" s="1" t="s">
        <v>643</v>
      </c>
      <c r="I15" s="1" t="s">
        <v>659</v>
      </c>
      <c r="J15" s="1" t="s">
        <v>52</v>
      </c>
      <c r="K15" s="1" t="s">
        <v>52</v>
      </c>
    </row>
    <row r="16" spans="1:12" ht="20.100000000000001" customHeight="1" x14ac:dyDescent="0.3">
      <c r="A16" s="12" t="s">
        <v>660</v>
      </c>
      <c r="B16" s="13"/>
      <c r="C16" s="13"/>
      <c r="D16" s="13"/>
      <c r="E16" s="13"/>
      <c r="F16" s="12"/>
      <c r="G16" s="1" t="s">
        <v>256</v>
      </c>
      <c r="H16" s="1" t="s">
        <v>643</v>
      </c>
      <c r="I16" s="1" t="s">
        <v>661</v>
      </c>
      <c r="J16" s="1" t="s">
        <v>52</v>
      </c>
      <c r="K16" s="1" t="s">
        <v>52</v>
      </c>
    </row>
    <row r="17" spans="1:11" ht="20.100000000000001" customHeight="1" x14ac:dyDescent="0.3">
      <c r="A17" s="12" t="s">
        <v>662</v>
      </c>
      <c r="B17" s="13"/>
      <c r="C17" s="13"/>
      <c r="D17" s="13"/>
      <c r="E17" s="13"/>
      <c r="F17" s="12"/>
      <c r="G17" s="1" t="s">
        <v>256</v>
      </c>
      <c r="H17" s="1" t="s">
        <v>643</v>
      </c>
      <c r="I17" s="1" t="s">
        <v>663</v>
      </c>
      <c r="J17" s="1" t="s">
        <v>52</v>
      </c>
      <c r="K17" s="1" t="s">
        <v>52</v>
      </c>
    </row>
    <row r="18" spans="1:11" ht="20.100000000000001" customHeight="1" x14ac:dyDescent="0.3">
      <c r="A18" s="12" t="s">
        <v>664</v>
      </c>
      <c r="B18" s="13"/>
      <c r="C18" s="13"/>
      <c r="D18" s="13"/>
      <c r="E18" s="13"/>
      <c r="F18" s="12"/>
      <c r="G18" s="1" t="s">
        <v>256</v>
      </c>
      <c r="H18" s="1" t="s">
        <v>643</v>
      </c>
      <c r="I18" s="1" t="s">
        <v>665</v>
      </c>
      <c r="J18" s="1" t="s">
        <v>52</v>
      </c>
      <c r="K18" s="1" t="s">
        <v>52</v>
      </c>
    </row>
    <row r="19" spans="1:11" ht="20.100000000000001" customHeight="1" x14ac:dyDescent="0.3">
      <c r="A19" s="12" t="s">
        <v>666</v>
      </c>
      <c r="B19" s="13"/>
      <c r="C19" s="13"/>
      <c r="D19" s="13"/>
      <c r="E19" s="13"/>
      <c r="F19" s="12"/>
      <c r="G19" s="1" t="s">
        <v>256</v>
      </c>
      <c r="H19" s="1" t="s">
        <v>643</v>
      </c>
      <c r="I19" s="1" t="s">
        <v>667</v>
      </c>
      <c r="J19" s="1" t="s">
        <v>52</v>
      </c>
      <c r="K19" s="1" t="s">
        <v>52</v>
      </c>
    </row>
    <row r="20" spans="1:11" ht="20.100000000000001" customHeight="1" x14ac:dyDescent="0.3">
      <c r="A20" s="12" t="s">
        <v>668</v>
      </c>
      <c r="B20" s="13"/>
      <c r="C20" s="13"/>
      <c r="D20" s="13"/>
      <c r="E20" s="13"/>
      <c r="F20" s="12"/>
      <c r="G20" s="1" t="s">
        <v>256</v>
      </c>
      <c r="H20" s="1" t="s">
        <v>643</v>
      </c>
      <c r="I20" s="1" t="s">
        <v>669</v>
      </c>
      <c r="J20" s="1" t="s">
        <v>52</v>
      </c>
      <c r="K20" s="1" t="s">
        <v>52</v>
      </c>
    </row>
    <row r="21" spans="1:11" ht="20.100000000000001" customHeight="1" x14ac:dyDescent="0.3">
      <c r="A21" s="12" t="s">
        <v>670</v>
      </c>
      <c r="B21" s="13"/>
      <c r="C21" s="13"/>
      <c r="D21" s="13"/>
      <c r="E21" s="13"/>
      <c r="F21" s="12"/>
      <c r="G21" s="1" t="s">
        <v>256</v>
      </c>
      <c r="H21" s="1" t="s">
        <v>643</v>
      </c>
      <c r="I21" s="1" t="s">
        <v>671</v>
      </c>
      <c r="J21" s="1" t="s">
        <v>52</v>
      </c>
      <c r="K21" s="1" t="s">
        <v>52</v>
      </c>
    </row>
    <row r="22" spans="1:11" ht="20.100000000000001" customHeight="1" x14ac:dyDescent="0.3">
      <c r="A22" s="12" t="s">
        <v>672</v>
      </c>
      <c r="B22" s="13"/>
      <c r="C22" s="13"/>
      <c r="D22" s="13"/>
      <c r="E22" s="13"/>
      <c r="F22" s="12"/>
      <c r="G22" s="1" t="s">
        <v>256</v>
      </c>
      <c r="H22" s="1" t="s">
        <v>643</v>
      </c>
      <c r="I22" s="1" t="s">
        <v>673</v>
      </c>
      <c r="J22" s="1" t="s">
        <v>52</v>
      </c>
      <c r="K22" s="1" t="s">
        <v>52</v>
      </c>
    </row>
    <row r="23" spans="1:11" ht="20.100000000000001" customHeight="1" x14ac:dyDescent="0.3">
      <c r="A23" s="12" t="s">
        <v>674</v>
      </c>
      <c r="B23" s="13"/>
      <c r="C23" s="13"/>
      <c r="D23" s="13"/>
      <c r="E23" s="13"/>
      <c r="F23" s="12"/>
      <c r="G23" s="1" t="s">
        <v>256</v>
      </c>
      <c r="H23" s="1" t="s">
        <v>643</v>
      </c>
      <c r="I23" s="1" t="s">
        <v>675</v>
      </c>
      <c r="J23" s="1" t="s">
        <v>52</v>
      </c>
      <c r="K23" s="1" t="s">
        <v>52</v>
      </c>
    </row>
    <row r="24" spans="1:11" ht="8.1" customHeight="1" x14ac:dyDescent="0.3">
      <c r="A24" s="12" t="s">
        <v>645</v>
      </c>
      <c r="B24" s="13"/>
      <c r="C24" s="13"/>
      <c r="D24" s="13"/>
      <c r="E24" s="13"/>
      <c r="F24" s="12"/>
      <c r="G24" s="1" t="s">
        <v>256</v>
      </c>
      <c r="H24" s="1" t="s">
        <v>643</v>
      </c>
      <c r="I24" s="1" t="s">
        <v>645</v>
      </c>
      <c r="J24" s="1" t="s">
        <v>52</v>
      </c>
      <c r="K24" s="1" t="s">
        <v>52</v>
      </c>
    </row>
    <row r="25" spans="1:11" ht="20.100000000000001" customHeight="1" x14ac:dyDescent="0.3">
      <c r="A25" s="12" t="s">
        <v>676</v>
      </c>
      <c r="B25" s="13"/>
      <c r="C25" s="13"/>
      <c r="D25" s="13"/>
      <c r="E25" s="13"/>
      <c r="F25" s="12"/>
      <c r="G25" s="1" t="s">
        <v>256</v>
      </c>
      <c r="H25" s="1" t="s">
        <v>643</v>
      </c>
      <c r="I25" s="1" t="s">
        <v>677</v>
      </c>
      <c r="J25" s="1" t="s">
        <v>52</v>
      </c>
      <c r="K25" s="1" t="s">
        <v>52</v>
      </c>
    </row>
    <row r="26" spans="1:11" ht="20.100000000000001" customHeight="1" x14ac:dyDescent="0.3">
      <c r="A26" s="12" t="s">
        <v>678</v>
      </c>
      <c r="B26" s="13"/>
      <c r="C26" s="13"/>
      <c r="D26" s="13"/>
      <c r="E26" s="13"/>
      <c r="F26" s="12"/>
      <c r="G26" s="1" t="s">
        <v>256</v>
      </c>
      <c r="H26" s="1" t="s">
        <v>643</v>
      </c>
      <c r="I26" s="1" t="s">
        <v>679</v>
      </c>
      <c r="J26" s="1" t="s">
        <v>52</v>
      </c>
      <c r="K26" s="1" t="s">
        <v>52</v>
      </c>
    </row>
    <row r="27" spans="1:11" ht="20.100000000000001" customHeight="1" x14ac:dyDescent="0.3">
      <c r="A27" s="12" t="s">
        <v>680</v>
      </c>
      <c r="B27" s="13"/>
      <c r="C27" s="13"/>
      <c r="D27" s="13"/>
      <c r="E27" s="13"/>
      <c r="F27" s="12"/>
      <c r="G27" s="1" t="s">
        <v>256</v>
      </c>
      <c r="H27" s="1" t="s">
        <v>643</v>
      </c>
      <c r="I27" s="1" t="s">
        <v>681</v>
      </c>
      <c r="J27" s="1" t="s">
        <v>52</v>
      </c>
      <c r="K27" s="1" t="s">
        <v>52</v>
      </c>
    </row>
    <row r="28" spans="1:11" ht="20.100000000000001" customHeight="1" x14ac:dyDescent="0.3">
      <c r="A28" s="12" t="s">
        <v>682</v>
      </c>
      <c r="B28" s="13"/>
      <c r="C28" s="13"/>
      <c r="D28" s="13"/>
      <c r="E28" s="13"/>
      <c r="F28" s="12"/>
      <c r="G28" s="1" t="s">
        <v>256</v>
      </c>
      <c r="H28" s="1" t="s">
        <v>643</v>
      </c>
      <c r="I28" s="1" t="s">
        <v>683</v>
      </c>
      <c r="J28" s="1" t="s">
        <v>52</v>
      </c>
      <c r="K28" s="1" t="s">
        <v>52</v>
      </c>
    </row>
    <row r="29" spans="1:11" ht="20.100000000000001" customHeight="1" x14ac:dyDescent="0.3">
      <c r="A29" s="12" t="s">
        <v>684</v>
      </c>
      <c r="B29" s="13"/>
      <c r="C29" s="13"/>
      <c r="D29" s="13"/>
      <c r="E29" s="13"/>
      <c r="F29" s="12"/>
      <c r="G29" s="1" t="s">
        <v>256</v>
      </c>
      <c r="H29" s="1" t="s">
        <v>643</v>
      </c>
      <c r="I29" s="1" t="s">
        <v>685</v>
      </c>
      <c r="J29" s="1" t="s">
        <v>52</v>
      </c>
      <c r="K29" s="1" t="s">
        <v>52</v>
      </c>
    </row>
    <row r="30" spans="1:11" ht="20.100000000000001" customHeight="1" x14ac:dyDescent="0.3">
      <c r="A30" s="12" t="s">
        <v>686</v>
      </c>
      <c r="B30" s="13"/>
      <c r="C30" s="13"/>
      <c r="D30" s="13"/>
      <c r="E30" s="13"/>
      <c r="F30" s="12"/>
      <c r="G30" s="1" t="s">
        <v>256</v>
      </c>
      <c r="H30" s="1" t="s">
        <v>643</v>
      </c>
      <c r="I30" s="1" t="s">
        <v>687</v>
      </c>
      <c r="J30" s="1" t="s">
        <v>52</v>
      </c>
      <c r="K30" s="1" t="s">
        <v>52</v>
      </c>
    </row>
    <row r="31" spans="1:11" ht="8.1" customHeight="1" x14ac:dyDescent="0.3">
      <c r="A31" s="12" t="s">
        <v>645</v>
      </c>
      <c r="B31" s="13"/>
      <c r="C31" s="13"/>
      <c r="D31" s="13"/>
      <c r="E31" s="13"/>
      <c r="F31" s="12"/>
      <c r="G31" s="1" t="s">
        <v>256</v>
      </c>
      <c r="H31" s="1" t="s">
        <v>643</v>
      </c>
      <c r="I31" s="1" t="s">
        <v>52</v>
      </c>
      <c r="J31" s="1" t="s">
        <v>52</v>
      </c>
      <c r="K31" s="1" t="s">
        <v>52</v>
      </c>
    </row>
    <row r="32" spans="1:11" ht="20.100000000000001" customHeight="1" x14ac:dyDescent="0.3">
      <c r="A32" s="12" t="s">
        <v>688</v>
      </c>
      <c r="B32" s="13"/>
      <c r="C32" s="13"/>
      <c r="D32" s="13"/>
      <c r="E32" s="13"/>
      <c r="F32" s="12"/>
      <c r="G32" s="1" t="s">
        <v>256</v>
      </c>
      <c r="H32" s="1" t="s">
        <v>643</v>
      </c>
      <c r="I32" s="1" t="s">
        <v>689</v>
      </c>
      <c r="J32" s="1" t="s">
        <v>52</v>
      </c>
      <c r="K32" s="1" t="s">
        <v>52</v>
      </c>
    </row>
    <row r="33" spans="1:11" ht="20.100000000000001" customHeight="1" x14ac:dyDescent="0.3">
      <c r="A33" s="12" t="s">
        <v>690</v>
      </c>
      <c r="B33" s="13"/>
      <c r="C33" s="13"/>
      <c r="D33" s="13"/>
      <c r="E33" s="13"/>
      <c r="F33" s="12"/>
      <c r="G33" s="1" t="s">
        <v>256</v>
      </c>
      <c r="H33" s="1" t="s">
        <v>643</v>
      </c>
      <c r="I33" s="1" t="s">
        <v>691</v>
      </c>
      <c r="J33" s="1" t="s">
        <v>52</v>
      </c>
      <c r="K33" s="1" t="s">
        <v>52</v>
      </c>
    </row>
    <row r="34" spans="1:11" ht="20.100000000000001" customHeight="1" x14ac:dyDescent="0.3">
      <c r="A34" s="12" t="s">
        <v>692</v>
      </c>
      <c r="B34" s="13"/>
      <c r="C34" s="13"/>
      <c r="D34" s="13"/>
      <c r="E34" s="13"/>
      <c r="F34" s="12"/>
      <c r="G34" s="1" t="s">
        <v>256</v>
      </c>
      <c r="H34" s="1" t="s">
        <v>643</v>
      </c>
      <c r="I34" s="1" t="s">
        <v>693</v>
      </c>
      <c r="J34" s="1" t="s">
        <v>52</v>
      </c>
      <c r="K34" s="1" t="s">
        <v>52</v>
      </c>
    </row>
    <row r="35" spans="1:11" ht="20.100000000000001" customHeight="1" x14ac:dyDescent="0.3">
      <c r="A35" s="12" t="s">
        <v>694</v>
      </c>
      <c r="B35" s="13"/>
      <c r="C35" s="13"/>
      <c r="D35" s="13"/>
      <c r="E35" s="13"/>
      <c r="F35" s="12"/>
      <c r="G35" s="1" t="s">
        <v>256</v>
      </c>
      <c r="H35" s="1" t="s">
        <v>643</v>
      </c>
      <c r="I35" s="1" t="s">
        <v>695</v>
      </c>
      <c r="J35" s="1" t="s">
        <v>52</v>
      </c>
      <c r="K35" s="1" t="s">
        <v>52</v>
      </c>
    </row>
    <row r="36" spans="1:11" ht="20.100000000000001" customHeight="1" x14ac:dyDescent="0.3">
      <c r="A36" s="12" t="s">
        <v>696</v>
      </c>
      <c r="B36" s="13"/>
      <c r="C36" s="13"/>
      <c r="D36" s="13"/>
      <c r="E36" s="13"/>
      <c r="F36" s="12"/>
      <c r="G36" s="1" t="s">
        <v>256</v>
      </c>
      <c r="H36" s="1" t="s">
        <v>643</v>
      </c>
      <c r="I36" s="1" t="s">
        <v>697</v>
      </c>
      <c r="J36" s="1" t="s">
        <v>52</v>
      </c>
      <c r="K36" s="1" t="s">
        <v>52</v>
      </c>
    </row>
    <row r="37" spans="1:11" ht="20.100000000000001" customHeight="1" x14ac:dyDescent="0.3">
      <c r="A37" s="12" t="s">
        <v>698</v>
      </c>
      <c r="B37" s="13"/>
      <c r="C37" s="13"/>
      <c r="D37" s="13"/>
      <c r="E37" s="13"/>
      <c r="F37" s="12"/>
      <c r="G37" s="1" t="s">
        <v>256</v>
      </c>
      <c r="H37" s="1" t="s">
        <v>643</v>
      </c>
      <c r="I37" s="1" t="s">
        <v>699</v>
      </c>
      <c r="J37" s="1" t="s">
        <v>52</v>
      </c>
      <c r="K37" s="1" t="s">
        <v>52</v>
      </c>
    </row>
    <row r="38" spans="1:11" ht="20.100000000000001" customHeight="1" x14ac:dyDescent="0.3">
      <c r="A38" s="12" t="s">
        <v>700</v>
      </c>
      <c r="B38" s="13"/>
      <c r="C38" s="13"/>
      <c r="D38" s="13"/>
      <c r="E38" s="13"/>
      <c r="F38" s="12"/>
      <c r="G38" s="1" t="s">
        <v>256</v>
      </c>
      <c r="H38" s="1" t="s">
        <v>643</v>
      </c>
      <c r="I38" s="1" t="s">
        <v>701</v>
      </c>
      <c r="J38" s="1" t="s">
        <v>52</v>
      </c>
      <c r="K38" s="1" t="s">
        <v>52</v>
      </c>
    </row>
    <row r="39" spans="1:11" ht="20.100000000000001" customHeight="1" x14ac:dyDescent="0.3">
      <c r="A39" s="12" t="s">
        <v>702</v>
      </c>
      <c r="B39" s="13"/>
      <c r="C39" s="13"/>
      <c r="D39" s="13"/>
      <c r="E39" s="13"/>
      <c r="F39" s="12"/>
      <c r="G39" s="1" t="s">
        <v>256</v>
      </c>
      <c r="H39" s="1" t="s">
        <v>643</v>
      </c>
      <c r="I39" s="1" t="s">
        <v>703</v>
      </c>
      <c r="J39" s="1" t="s">
        <v>52</v>
      </c>
      <c r="K39" s="1" t="s">
        <v>52</v>
      </c>
    </row>
    <row r="40" spans="1:11" ht="20.100000000000001" customHeight="1" x14ac:dyDescent="0.3">
      <c r="A40" s="12" t="s">
        <v>704</v>
      </c>
      <c r="B40" s="13"/>
      <c r="C40" s="13"/>
      <c r="D40" s="13"/>
      <c r="E40" s="13"/>
      <c r="F40" s="12"/>
      <c r="G40" s="1" t="s">
        <v>256</v>
      </c>
      <c r="H40" s="1" t="s">
        <v>643</v>
      </c>
      <c r="I40" s="1" t="s">
        <v>705</v>
      </c>
      <c r="J40" s="1" t="s">
        <v>52</v>
      </c>
      <c r="K40" s="1" t="s">
        <v>52</v>
      </c>
    </row>
    <row r="41" spans="1:11" ht="8.1" customHeight="1" x14ac:dyDescent="0.3">
      <c r="A41" s="12" t="s">
        <v>645</v>
      </c>
      <c r="B41" s="13"/>
      <c r="C41" s="13"/>
      <c r="D41" s="13"/>
      <c r="E41" s="13"/>
      <c r="F41" s="12"/>
      <c r="G41" s="1" t="s">
        <v>256</v>
      </c>
      <c r="H41" s="1" t="s">
        <v>643</v>
      </c>
      <c r="I41" s="1" t="s">
        <v>645</v>
      </c>
      <c r="J41" s="1" t="s">
        <v>52</v>
      </c>
      <c r="K41" s="1" t="s">
        <v>52</v>
      </c>
    </row>
    <row r="42" spans="1:11" ht="20.100000000000001" customHeight="1" x14ac:dyDescent="0.3">
      <c r="A42" s="12" t="s">
        <v>706</v>
      </c>
      <c r="B42" s="13"/>
      <c r="C42" s="13"/>
      <c r="D42" s="13"/>
      <c r="E42" s="13"/>
      <c r="F42" s="12"/>
      <c r="G42" s="1" t="s">
        <v>256</v>
      </c>
      <c r="H42" s="1" t="s">
        <v>643</v>
      </c>
      <c r="I42" s="1" t="s">
        <v>707</v>
      </c>
      <c r="J42" s="1" t="s">
        <v>52</v>
      </c>
      <c r="K42" s="1" t="s">
        <v>52</v>
      </c>
    </row>
    <row r="43" spans="1:11" ht="20.100000000000001" customHeight="1" x14ac:dyDescent="0.3">
      <c r="A43" s="12" t="s">
        <v>708</v>
      </c>
      <c r="B43" s="13"/>
      <c r="C43" s="13"/>
      <c r="D43" s="13"/>
      <c r="E43" s="13"/>
      <c r="F43" s="12"/>
      <c r="G43" s="1" t="s">
        <v>256</v>
      </c>
      <c r="H43" s="1" t="s">
        <v>643</v>
      </c>
      <c r="I43" s="1" t="s">
        <v>709</v>
      </c>
      <c r="J43" s="1" t="s">
        <v>52</v>
      </c>
      <c r="K43" s="1" t="s">
        <v>52</v>
      </c>
    </row>
    <row r="44" spans="1:11" ht="20.100000000000001" customHeight="1" x14ac:dyDescent="0.3">
      <c r="A44" s="12" t="s">
        <v>710</v>
      </c>
      <c r="B44" s="13"/>
      <c r="C44" s="13"/>
      <c r="D44" s="13"/>
      <c r="E44" s="13"/>
      <c r="F44" s="12"/>
      <c r="G44" s="1" t="s">
        <v>256</v>
      </c>
      <c r="H44" s="1" t="s">
        <v>643</v>
      </c>
      <c r="I44" s="1" t="s">
        <v>711</v>
      </c>
      <c r="J44" s="1" t="s">
        <v>52</v>
      </c>
      <c r="K44" s="1" t="s">
        <v>52</v>
      </c>
    </row>
    <row r="45" spans="1:11" ht="20.100000000000001" customHeight="1" x14ac:dyDescent="0.3">
      <c r="A45" s="12" t="s">
        <v>712</v>
      </c>
      <c r="B45" s="13"/>
      <c r="C45" s="13"/>
      <c r="D45" s="13"/>
      <c r="E45" s="13"/>
      <c r="F45" s="12"/>
      <c r="G45" s="1" t="s">
        <v>256</v>
      </c>
      <c r="H45" s="1" t="s">
        <v>643</v>
      </c>
      <c r="I45" s="1" t="s">
        <v>713</v>
      </c>
      <c r="J45" s="1" t="s">
        <v>52</v>
      </c>
      <c r="K45" s="1" t="s">
        <v>52</v>
      </c>
    </row>
    <row r="46" spans="1:11" ht="20.100000000000001" customHeight="1" x14ac:dyDescent="0.3">
      <c r="A46" s="12" t="s">
        <v>714</v>
      </c>
      <c r="B46" s="13"/>
      <c r="C46" s="13"/>
      <c r="D46" s="13"/>
      <c r="E46" s="13"/>
      <c r="F46" s="12"/>
      <c r="G46" s="1" t="s">
        <v>256</v>
      </c>
      <c r="H46" s="1" t="s">
        <v>643</v>
      </c>
      <c r="I46" s="1" t="s">
        <v>715</v>
      </c>
      <c r="J46" s="1" t="s">
        <v>52</v>
      </c>
      <c r="K46" s="1" t="s">
        <v>52</v>
      </c>
    </row>
    <row r="47" spans="1:11" ht="20.100000000000001" customHeight="1" x14ac:dyDescent="0.3">
      <c r="A47" s="12" t="s">
        <v>716</v>
      </c>
      <c r="B47" s="13"/>
      <c r="C47" s="13"/>
      <c r="D47" s="13"/>
      <c r="E47" s="13"/>
      <c r="F47" s="12"/>
      <c r="G47" s="1" t="s">
        <v>256</v>
      </c>
      <c r="H47" s="1" t="s">
        <v>643</v>
      </c>
      <c r="I47" s="1" t="s">
        <v>717</v>
      </c>
      <c r="J47" s="1" t="s">
        <v>52</v>
      </c>
      <c r="K47" s="1" t="s">
        <v>52</v>
      </c>
    </row>
    <row r="48" spans="1:11" ht="8.1" customHeight="1" x14ac:dyDescent="0.3">
      <c r="A48" s="12" t="s">
        <v>645</v>
      </c>
      <c r="B48" s="13"/>
      <c r="C48" s="13"/>
      <c r="D48" s="13"/>
      <c r="E48" s="13"/>
      <c r="F48" s="12"/>
      <c r="G48" s="1" t="s">
        <v>256</v>
      </c>
      <c r="H48" s="1" t="s">
        <v>643</v>
      </c>
      <c r="I48" s="1" t="s">
        <v>645</v>
      </c>
      <c r="J48" s="1" t="s">
        <v>52</v>
      </c>
      <c r="K48" s="1" t="s">
        <v>52</v>
      </c>
    </row>
    <row r="49" spans="1:11" ht="20.100000000000001" customHeight="1" x14ac:dyDescent="0.3">
      <c r="A49" s="12" t="s">
        <v>718</v>
      </c>
      <c r="B49" s="13"/>
      <c r="C49" s="13"/>
      <c r="D49" s="13"/>
      <c r="E49" s="13"/>
      <c r="F49" s="12"/>
      <c r="G49" s="1" t="s">
        <v>256</v>
      </c>
      <c r="H49" s="1" t="s">
        <v>643</v>
      </c>
      <c r="I49" s="1" t="s">
        <v>719</v>
      </c>
      <c r="J49" s="1" t="s">
        <v>52</v>
      </c>
      <c r="K49" s="1" t="s">
        <v>52</v>
      </c>
    </row>
    <row r="50" spans="1:11" ht="20.100000000000001" customHeight="1" x14ac:dyDescent="0.3">
      <c r="A50" s="12" t="s">
        <v>720</v>
      </c>
      <c r="B50" s="13"/>
      <c r="C50" s="13"/>
      <c r="D50" s="13"/>
      <c r="E50" s="13"/>
      <c r="F50" s="12"/>
      <c r="G50" s="1" t="s">
        <v>256</v>
      </c>
      <c r="H50" s="1" t="s">
        <v>643</v>
      </c>
      <c r="I50" s="1" t="s">
        <v>721</v>
      </c>
      <c r="J50" s="1" t="s">
        <v>52</v>
      </c>
      <c r="K50" s="1" t="s">
        <v>52</v>
      </c>
    </row>
    <row r="51" spans="1:11" ht="20.100000000000001" customHeight="1" x14ac:dyDescent="0.3">
      <c r="A51" s="12" t="s">
        <v>722</v>
      </c>
      <c r="B51" s="13"/>
      <c r="C51" s="13"/>
      <c r="D51" s="13"/>
      <c r="E51" s="13"/>
      <c r="F51" s="12"/>
      <c r="G51" s="1" t="s">
        <v>256</v>
      </c>
      <c r="H51" s="1" t="s">
        <v>643</v>
      </c>
      <c r="I51" s="1" t="s">
        <v>723</v>
      </c>
      <c r="J51" s="1" t="s">
        <v>52</v>
      </c>
      <c r="K51" s="1" t="s">
        <v>52</v>
      </c>
    </row>
    <row r="52" spans="1:11" ht="20.100000000000001" customHeight="1" x14ac:dyDescent="0.3">
      <c r="A52" s="12" t="s">
        <v>724</v>
      </c>
      <c r="B52" s="13"/>
      <c r="C52" s="13"/>
      <c r="D52" s="13"/>
      <c r="E52" s="13"/>
      <c r="F52" s="12"/>
      <c r="G52" s="1" t="s">
        <v>256</v>
      </c>
      <c r="H52" s="1" t="s">
        <v>643</v>
      </c>
      <c r="I52" s="1" t="s">
        <v>725</v>
      </c>
      <c r="J52" s="1" t="s">
        <v>52</v>
      </c>
      <c r="K52" s="1" t="s">
        <v>52</v>
      </c>
    </row>
    <row r="53" spans="1:11" ht="20.100000000000001" customHeight="1" x14ac:dyDescent="0.3">
      <c r="A53" s="12" t="s">
        <v>726</v>
      </c>
      <c r="B53" s="13"/>
      <c r="C53" s="13"/>
      <c r="D53" s="13"/>
      <c r="E53" s="13"/>
      <c r="F53" s="12"/>
      <c r="G53" s="1" t="s">
        <v>256</v>
      </c>
      <c r="H53" s="1" t="s">
        <v>643</v>
      </c>
      <c r="I53" s="1" t="s">
        <v>727</v>
      </c>
      <c r="J53" s="1" t="s">
        <v>52</v>
      </c>
      <c r="K53" s="1" t="s">
        <v>52</v>
      </c>
    </row>
    <row r="54" spans="1:11" ht="20.100000000000001" customHeight="1" x14ac:dyDescent="0.3">
      <c r="A54" s="12" t="s">
        <v>728</v>
      </c>
      <c r="B54" s="13"/>
      <c r="C54" s="13"/>
      <c r="D54" s="13"/>
      <c r="E54" s="13"/>
      <c r="F54" s="12"/>
      <c r="G54" s="1" t="s">
        <v>256</v>
      </c>
      <c r="H54" s="1" t="s">
        <v>643</v>
      </c>
      <c r="I54" s="1" t="s">
        <v>729</v>
      </c>
      <c r="J54" s="1" t="s">
        <v>52</v>
      </c>
      <c r="K54" s="1" t="s">
        <v>52</v>
      </c>
    </row>
    <row r="55" spans="1:11" ht="20.100000000000001" customHeight="1" x14ac:dyDescent="0.3">
      <c r="A55" s="12" t="s">
        <v>730</v>
      </c>
      <c r="B55" s="13"/>
      <c r="C55" s="13"/>
      <c r="D55" s="13"/>
      <c r="E55" s="13"/>
      <c r="F55" s="12"/>
      <c r="G55" s="1" t="s">
        <v>256</v>
      </c>
      <c r="H55" s="1" t="s">
        <v>643</v>
      </c>
      <c r="I55" s="1" t="s">
        <v>731</v>
      </c>
      <c r="J55" s="1" t="s">
        <v>52</v>
      </c>
      <c r="K55" s="1" t="s">
        <v>52</v>
      </c>
    </row>
    <row r="56" spans="1:11" ht="8.1" customHeight="1" x14ac:dyDescent="0.3">
      <c r="A56" s="12" t="s">
        <v>645</v>
      </c>
      <c r="B56" s="13"/>
      <c r="C56" s="13"/>
      <c r="D56" s="13"/>
      <c r="E56" s="13"/>
      <c r="F56" s="12"/>
      <c r="G56" s="1" t="s">
        <v>256</v>
      </c>
      <c r="H56" s="1" t="s">
        <v>643</v>
      </c>
      <c r="I56" s="1" t="s">
        <v>52</v>
      </c>
      <c r="J56" s="1" t="s">
        <v>52</v>
      </c>
      <c r="K56" s="1" t="s">
        <v>52</v>
      </c>
    </row>
    <row r="57" spans="1:11" ht="20.100000000000001" customHeight="1" x14ac:dyDescent="0.3">
      <c r="A57" s="12" t="s">
        <v>732</v>
      </c>
      <c r="B57" s="13"/>
      <c r="C57" s="13"/>
      <c r="D57" s="13"/>
      <c r="E57" s="13"/>
      <c r="F57" s="12"/>
      <c r="G57" s="1" t="s">
        <v>256</v>
      </c>
      <c r="H57" s="1" t="s">
        <v>643</v>
      </c>
      <c r="I57" s="1" t="s">
        <v>733</v>
      </c>
      <c r="J57" s="1" t="s">
        <v>52</v>
      </c>
      <c r="K57" s="1" t="s">
        <v>52</v>
      </c>
    </row>
    <row r="58" spans="1:11" ht="20.100000000000001" customHeight="1" x14ac:dyDescent="0.3">
      <c r="A58" s="12" t="s">
        <v>654</v>
      </c>
      <c r="B58" s="13"/>
      <c r="C58" s="13"/>
      <c r="D58" s="13"/>
      <c r="E58" s="13"/>
      <c r="F58" s="12"/>
      <c r="G58" s="1" t="s">
        <v>256</v>
      </c>
      <c r="H58" s="1" t="s">
        <v>643</v>
      </c>
      <c r="I58" s="1" t="s">
        <v>655</v>
      </c>
      <c r="J58" s="1" t="s">
        <v>52</v>
      </c>
      <c r="K58" s="1" t="s">
        <v>52</v>
      </c>
    </row>
    <row r="59" spans="1:11" ht="20.100000000000001" customHeight="1" x14ac:dyDescent="0.3">
      <c r="A59" s="12" t="s">
        <v>656</v>
      </c>
      <c r="B59" s="13"/>
      <c r="C59" s="13"/>
      <c r="D59" s="13"/>
      <c r="E59" s="13"/>
      <c r="F59" s="12"/>
      <c r="G59" s="1" t="s">
        <v>256</v>
      </c>
      <c r="H59" s="1" t="s">
        <v>643</v>
      </c>
      <c r="I59" s="1" t="s">
        <v>657</v>
      </c>
      <c r="J59" s="1" t="s">
        <v>52</v>
      </c>
      <c r="K59" s="1" t="s">
        <v>52</v>
      </c>
    </row>
    <row r="60" spans="1:11" ht="20.100000000000001" customHeight="1" x14ac:dyDescent="0.3">
      <c r="A60" s="12" t="s">
        <v>658</v>
      </c>
      <c r="B60" s="13"/>
      <c r="C60" s="13"/>
      <c r="D60" s="13"/>
      <c r="E60" s="13"/>
      <c r="F60" s="12"/>
      <c r="G60" s="1" t="s">
        <v>256</v>
      </c>
      <c r="H60" s="1" t="s">
        <v>643</v>
      </c>
      <c r="I60" s="1" t="s">
        <v>659</v>
      </c>
      <c r="J60" s="1" t="s">
        <v>52</v>
      </c>
      <c r="K60" s="1" t="s">
        <v>52</v>
      </c>
    </row>
    <row r="61" spans="1:11" ht="20.100000000000001" customHeight="1" x14ac:dyDescent="0.3">
      <c r="A61" s="12" t="s">
        <v>660</v>
      </c>
      <c r="B61" s="13"/>
      <c r="C61" s="13"/>
      <c r="D61" s="13"/>
      <c r="E61" s="13"/>
      <c r="F61" s="12"/>
      <c r="G61" s="1" t="s">
        <v>256</v>
      </c>
      <c r="H61" s="1" t="s">
        <v>643</v>
      </c>
      <c r="I61" s="1" t="s">
        <v>661</v>
      </c>
      <c r="J61" s="1" t="s">
        <v>52</v>
      </c>
      <c r="K61" s="1" t="s">
        <v>52</v>
      </c>
    </row>
    <row r="62" spans="1:11" ht="20.100000000000001" customHeight="1" x14ac:dyDescent="0.3">
      <c r="A62" s="12" t="s">
        <v>662</v>
      </c>
      <c r="B62" s="13"/>
      <c r="C62" s="13"/>
      <c r="D62" s="13"/>
      <c r="E62" s="13"/>
      <c r="F62" s="12"/>
      <c r="G62" s="1" t="s">
        <v>256</v>
      </c>
      <c r="H62" s="1" t="s">
        <v>643</v>
      </c>
      <c r="I62" s="1" t="s">
        <v>663</v>
      </c>
      <c r="J62" s="1" t="s">
        <v>52</v>
      </c>
      <c r="K62" s="1" t="s">
        <v>52</v>
      </c>
    </row>
    <row r="63" spans="1:11" ht="20.100000000000001" customHeight="1" x14ac:dyDescent="0.3">
      <c r="A63" s="12" t="s">
        <v>664</v>
      </c>
      <c r="B63" s="13"/>
      <c r="C63" s="13"/>
      <c r="D63" s="13"/>
      <c r="E63" s="13"/>
      <c r="F63" s="12"/>
      <c r="G63" s="1" t="s">
        <v>256</v>
      </c>
      <c r="H63" s="1" t="s">
        <v>643</v>
      </c>
      <c r="I63" s="1" t="s">
        <v>665</v>
      </c>
      <c r="J63" s="1" t="s">
        <v>52</v>
      </c>
      <c r="K63" s="1" t="s">
        <v>52</v>
      </c>
    </row>
    <row r="64" spans="1:11" ht="20.100000000000001" customHeight="1" x14ac:dyDescent="0.3">
      <c r="A64" s="12" t="s">
        <v>666</v>
      </c>
      <c r="B64" s="13"/>
      <c r="C64" s="13"/>
      <c r="D64" s="13"/>
      <c r="E64" s="13"/>
      <c r="F64" s="12"/>
      <c r="G64" s="1" t="s">
        <v>256</v>
      </c>
      <c r="H64" s="1" t="s">
        <v>643</v>
      </c>
      <c r="I64" s="1" t="s">
        <v>667</v>
      </c>
      <c r="J64" s="1" t="s">
        <v>52</v>
      </c>
      <c r="K64" s="1" t="s">
        <v>52</v>
      </c>
    </row>
    <row r="65" spans="1:12" ht="20.100000000000001" customHeight="1" x14ac:dyDescent="0.3">
      <c r="A65" s="12" t="s">
        <v>668</v>
      </c>
      <c r="B65" s="13"/>
      <c r="C65" s="13"/>
      <c r="D65" s="13"/>
      <c r="E65" s="13"/>
      <c r="F65" s="12"/>
      <c r="G65" s="1" t="s">
        <v>256</v>
      </c>
      <c r="H65" s="1" t="s">
        <v>643</v>
      </c>
      <c r="I65" s="1" t="s">
        <v>669</v>
      </c>
      <c r="J65" s="1" t="s">
        <v>52</v>
      </c>
      <c r="K65" s="1" t="s">
        <v>52</v>
      </c>
    </row>
    <row r="66" spans="1:12" ht="20.100000000000001" customHeight="1" x14ac:dyDescent="0.3">
      <c r="A66" s="12" t="s">
        <v>670</v>
      </c>
      <c r="B66" s="13"/>
      <c r="C66" s="13"/>
      <c r="D66" s="13"/>
      <c r="E66" s="13"/>
      <c r="F66" s="12"/>
      <c r="G66" s="1" t="s">
        <v>256</v>
      </c>
      <c r="H66" s="1" t="s">
        <v>643</v>
      </c>
      <c r="I66" s="1" t="s">
        <v>671</v>
      </c>
      <c r="J66" s="1" t="s">
        <v>52</v>
      </c>
      <c r="K66" s="1" t="s">
        <v>52</v>
      </c>
    </row>
    <row r="67" spans="1:12" ht="20.100000000000001" customHeight="1" x14ac:dyDescent="0.3">
      <c r="A67" s="12" t="s">
        <v>672</v>
      </c>
      <c r="B67" s="13"/>
      <c r="C67" s="13"/>
      <c r="D67" s="13"/>
      <c r="E67" s="13"/>
      <c r="F67" s="12"/>
      <c r="G67" s="1" t="s">
        <v>256</v>
      </c>
      <c r="H67" s="1" t="s">
        <v>643</v>
      </c>
      <c r="I67" s="1" t="s">
        <v>673</v>
      </c>
      <c r="J67" s="1" t="s">
        <v>52</v>
      </c>
      <c r="K67" s="1" t="s">
        <v>52</v>
      </c>
    </row>
    <row r="68" spans="1:12" ht="20.100000000000001" customHeight="1" x14ac:dyDescent="0.3">
      <c r="A68" s="12" t="s">
        <v>674</v>
      </c>
      <c r="B68" s="13"/>
      <c r="C68" s="13"/>
      <c r="D68" s="13"/>
      <c r="E68" s="13"/>
      <c r="F68" s="12"/>
      <c r="G68" s="1" t="s">
        <v>256</v>
      </c>
      <c r="H68" s="1" t="s">
        <v>643</v>
      </c>
      <c r="I68" s="1" t="s">
        <v>675</v>
      </c>
      <c r="J68" s="1" t="s">
        <v>52</v>
      </c>
      <c r="K68" s="1" t="s">
        <v>52</v>
      </c>
    </row>
    <row r="69" spans="1:12" ht="8.1" customHeight="1" x14ac:dyDescent="0.3">
      <c r="A69" s="12" t="s">
        <v>645</v>
      </c>
      <c r="B69" s="13"/>
      <c r="C69" s="13"/>
      <c r="D69" s="13"/>
      <c r="E69" s="13"/>
      <c r="F69" s="12"/>
      <c r="G69" s="1" t="s">
        <v>256</v>
      </c>
      <c r="H69" s="1" t="s">
        <v>643</v>
      </c>
      <c r="I69" s="1" t="s">
        <v>645</v>
      </c>
      <c r="J69" s="1" t="s">
        <v>52</v>
      </c>
      <c r="K69" s="1" t="s">
        <v>52</v>
      </c>
    </row>
    <row r="70" spans="1:12" ht="20.100000000000001" customHeight="1" x14ac:dyDescent="0.3">
      <c r="A70" s="12" t="s">
        <v>734</v>
      </c>
      <c r="B70" s="13"/>
      <c r="C70" s="13"/>
      <c r="D70" s="13"/>
      <c r="E70" s="13"/>
      <c r="F70" s="12"/>
      <c r="G70" s="1" t="s">
        <v>256</v>
      </c>
      <c r="H70" s="1" t="s">
        <v>643</v>
      </c>
      <c r="I70" s="1" t="s">
        <v>735</v>
      </c>
      <c r="J70" s="1" t="s">
        <v>52</v>
      </c>
      <c r="K70" s="1" t="s">
        <v>52</v>
      </c>
    </row>
    <row r="71" spans="1:12" ht="20.100000000000001" customHeight="1" x14ac:dyDescent="0.3">
      <c r="A71" s="12" t="s">
        <v>736</v>
      </c>
      <c r="B71" s="13"/>
      <c r="C71" s="13"/>
      <c r="D71" s="13"/>
      <c r="E71" s="13"/>
      <c r="F71" s="12"/>
      <c r="G71" s="1" t="s">
        <v>256</v>
      </c>
      <c r="H71" s="1" t="s">
        <v>643</v>
      </c>
      <c r="I71" s="1" t="s">
        <v>737</v>
      </c>
      <c r="J71" s="1" t="s">
        <v>52</v>
      </c>
      <c r="K71" s="1" t="s">
        <v>52</v>
      </c>
    </row>
    <row r="72" spans="1:12" ht="20.100000000000001" customHeight="1" x14ac:dyDescent="0.3">
      <c r="A72" s="12" t="s">
        <v>730</v>
      </c>
      <c r="B72" s="13"/>
      <c r="C72" s="13"/>
      <c r="D72" s="13"/>
      <c r="E72" s="13"/>
      <c r="F72" s="12"/>
      <c r="G72" s="1" t="s">
        <v>256</v>
      </c>
      <c r="H72" s="1" t="s">
        <v>643</v>
      </c>
      <c r="I72" s="1" t="s">
        <v>731</v>
      </c>
      <c r="J72" s="1" t="s">
        <v>52</v>
      </c>
      <c r="K72" s="1" t="s">
        <v>52</v>
      </c>
    </row>
    <row r="73" spans="1:12" ht="20.100000000000001" customHeight="1" x14ac:dyDescent="0.3">
      <c r="A73" s="77" t="s">
        <v>738</v>
      </c>
      <c r="B73" s="78"/>
      <c r="C73" s="78"/>
      <c r="D73" s="78"/>
      <c r="E73" s="78"/>
      <c r="F73" s="79"/>
    </row>
    <row r="74" spans="1:12" ht="8.1" customHeight="1" x14ac:dyDescent="0.3">
      <c r="A74" s="14"/>
      <c r="B74" s="14"/>
      <c r="C74" s="14"/>
      <c r="D74" s="14"/>
      <c r="E74" s="14"/>
      <c r="F74" s="14"/>
    </row>
    <row r="75" spans="1:12" ht="20.100000000000001" customHeight="1" x14ac:dyDescent="0.3">
      <c r="A75" s="79" t="s">
        <v>739</v>
      </c>
      <c r="B75" s="14"/>
      <c r="C75" s="14"/>
      <c r="D75" s="14"/>
      <c r="E75" s="14"/>
      <c r="F75" s="12"/>
      <c r="G75" s="1" t="s">
        <v>450</v>
      </c>
      <c r="I75" s="1" t="s">
        <v>447</v>
      </c>
      <c r="J75" s="1" t="s">
        <v>448</v>
      </c>
      <c r="K75" s="1" t="s">
        <v>154</v>
      </c>
    </row>
    <row r="76" spans="1:12" ht="8.1" customHeight="1" x14ac:dyDescent="0.3">
      <c r="A76" s="12" t="s">
        <v>52</v>
      </c>
      <c r="B76" s="13"/>
      <c r="C76" s="13"/>
      <c r="D76" s="13"/>
      <c r="E76" s="13"/>
      <c r="F76" s="12"/>
      <c r="G76" s="1" t="s">
        <v>450</v>
      </c>
      <c r="H76" s="1" t="s">
        <v>641</v>
      </c>
      <c r="I76" s="1" t="s">
        <v>52</v>
      </c>
      <c r="J76" s="1" t="s">
        <v>52</v>
      </c>
      <c r="K76" s="1" t="s">
        <v>52</v>
      </c>
      <c r="L76">
        <v>1</v>
      </c>
    </row>
    <row r="77" spans="1:12" ht="20.100000000000001" customHeight="1" x14ac:dyDescent="0.3">
      <c r="A77" s="12" t="s">
        <v>740</v>
      </c>
      <c r="B77" s="13"/>
      <c r="C77" s="13"/>
      <c r="D77" s="13"/>
      <c r="E77" s="13"/>
      <c r="F77" s="12"/>
      <c r="G77" s="1" t="s">
        <v>450</v>
      </c>
      <c r="H77" s="1" t="s">
        <v>643</v>
      </c>
      <c r="I77" s="1" t="s">
        <v>741</v>
      </c>
      <c r="J77" s="1" t="s">
        <v>52</v>
      </c>
      <c r="K77" s="1" t="s">
        <v>52</v>
      </c>
    </row>
    <row r="78" spans="1:12" ht="20.100000000000001" customHeight="1" x14ac:dyDescent="0.3">
      <c r="A78" s="12" t="s">
        <v>742</v>
      </c>
      <c r="B78" s="13"/>
      <c r="C78" s="13"/>
      <c r="D78" s="13"/>
      <c r="E78" s="13"/>
      <c r="F78" s="12"/>
      <c r="G78" s="1" t="s">
        <v>450</v>
      </c>
      <c r="H78" s="1" t="s">
        <v>643</v>
      </c>
      <c r="I78" s="1" t="s">
        <v>743</v>
      </c>
      <c r="J78" s="1" t="s">
        <v>52</v>
      </c>
      <c r="K78" s="1" t="s">
        <v>52</v>
      </c>
    </row>
    <row r="79" spans="1:12" ht="8.1" customHeight="1" x14ac:dyDescent="0.3">
      <c r="A79" s="12" t="s">
        <v>645</v>
      </c>
      <c r="B79" s="13"/>
      <c r="C79" s="13"/>
      <c r="D79" s="13"/>
      <c r="E79" s="13"/>
      <c r="F79" s="12"/>
      <c r="G79" s="1" t="s">
        <v>450</v>
      </c>
      <c r="H79" s="1" t="s">
        <v>643</v>
      </c>
      <c r="I79" s="1" t="s">
        <v>645</v>
      </c>
      <c r="J79" s="1" t="s">
        <v>52</v>
      </c>
      <c r="K79" s="1" t="s">
        <v>52</v>
      </c>
    </row>
    <row r="80" spans="1:12" ht="20.100000000000001" customHeight="1" x14ac:dyDescent="0.3">
      <c r="A80" s="12" t="s">
        <v>744</v>
      </c>
      <c r="B80" s="13"/>
      <c r="C80" s="13"/>
      <c r="D80" s="13"/>
      <c r="E80" s="13"/>
      <c r="F80" s="12"/>
      <c r="G80" s="1" t="s">
        <v>450</v>
      </c>
      <c r="H80" s="1" t="s">
        <v>643</v>
      </c>
      <c r="I80" s="1" t="s">
        <v>745</v>
      </c>
      <c r="J80" s="1" t="s">
        <v>52</v>
      </c>
      <c r="K80" s="1" t="s">
        <v>52</v>
      </c>
    </row>
    <row r="81" spans="1:11" ht="20.100000000000001" customHeight="1" x14ac:dyDescent="0.3">
      <c r="A81" s="12" t="s">
        <v>746</v>
      </c>
      <c r="B81" s="13"/>
      <c r="C81" s="13"/>
      <c r="D81" s="13"/>
      <c r="E81" s="13"/>
      <c r="F81" s="12"/>
      <c r="G81" s="1" t="s">
        <v>450</v>
      </c>
      <c r="H81" s="1" t="s">
        <v>643</v>
      </c>
      <c r="I81" s="1" t="s">
        <v>747</v>
      </c>
      <c r="J81" s="1" t="s">
        <v>52</v>
      </c>
      <c r="K81" s="1" t="s">
        <v>52</v>
      </c>
    </row>
    <row r="82" spans="1:11" ht="20.100000000000001" customHeight="1" x14ac:dyDescent="0.3">
      <c r="A82" s="12" t="s">
        <v>748</v>
      </c>
      <c r="B82" s="13"/>
      <c r="C82" s="13"/>
      <c r="D82" s="13"/>
      <c r="E82" s="13"/>
      <c r="F82" s="12"/>
      <c r="G82" s="1" t="s">
        <v>450</v>
      </c>
      <c r="H82" s="1" t="s">
        <v>643</v>
      </c>
      <c r="I82" s="1" t="s">
        <v>749</v>
      </c>
      <c r="J82" s="1" t="s">
        <v>52</v>
      </c>
      <c r="K82" s="1" t="s">
        <v>52</v>
      </c>
    </row>
    <row r="83" spans="1:11" ht="20.100000000000001" customHeight="1" x14ac:dyDescent="0.3">
      <c r="A83" s="12" t="s">
        <v>750</v>
      </c>
      <c r="B83" s="13"/>
      <c r="C83" s="13"/>
      <c r="D83" s="13"/>
      <c r="E83" s="13"/>
      <c r="F83" s="12"/>
      <c r="G83" s="1" t="s">
        <v>450</v>
      </c>
      <c r="H83" s="1" t="s">
        <v>643</v>
      </c>
      <c r="I83" s="1" t="s">
        <v>751</v>
      </c>
      <c r="J83" s="1" t="s">
        <v>52</v>
      </c>
      <c r="K83" s="1" t="s">
        <v>52</v>
      </c>
    </row>
    <row r="84" spans="1:11" ht="20.100000000000001" customHeight="1" x14ac:dyDescent="0.3">
      <c r="A84" s="12" t="s">
        <v>752</v>
      </c>
      <c r="B84" s="13"/>
      <c r="C84" s="13"/>
      <c r="D84" s="13"/>
      <c r="E84" s="13"/>
      <c r="F84" s="12"/>
      <c r="G84" s="1" t="s">
        <v>450</v>
      </c>
      <c r="H84" s="1" t="s">
        <v>643</v>
      </c>
      <c r="I84" s="1" t="s">
        <v>753</v>
      </c>
      <c r="J84" s="1" t="s">
        <v>52</v>
      </c>
      <c r="K84" s="1" t="s">
        <v>52</v>
      </c>
    </row>
    <row r="85" spans="1:11" ht="20.100000000000001" customHeight="1" x14ac:dyDescent="0.3">
      <c r="A85" s="12" t="s">
        <v>754</v>
      </c>
      <c r="B85" s="13"/>
      <c r="C85" s="13"/>
      <c r="D85" s="13"/>
      <c r="E85" s="13"/>
      <c r="F85" s="12"/>
      <c r="G85" s="1" t="s">
        <v>450</v>
      </c>
      <c r="H85" s="1" t="s">
        <v>643</v>
      </c>
      <c r="I85" s="1" t="s">
        <v>755</v>
      </c>
      <c r="J85" s="1" t="s">
        <v>52</v>
      </c>
      <c r="K85" s="1" t="s">
        <v>52</v>
      </c>
    </row>
    <row r="86" spans="1:11" ht="20.100000000000001" customHeight="1" x14ac:dyDescent="0.3">
      <c r="A86" s="12" t="s">
        <v>756</v>
      </c>
      <c r="B86" s="13"/>
      <c r="C86" s="13"/>
      <c r="D86" s="13"/>
      <c r="E86" s="13"/>
      <c r="F86" s="12"/>
      <c r="G86" s="1" t="s">
        <v>450</v>
      </c>
      <c r="H86" s="1" t="s">
        <v>643</v>
      </c>
      <c r="I86" s="1" t="s">
        <v>757</v>
      </c>
      <c r="J86" s="1" t="s">
        <v>52</v>
      </c>
      <c r="K86" s="1" t="s">
        <v>52</v>
      </c>
    </row>
    <row r="87" spans="1:11" ht="20.100000000000001" customHeight="1" x14ac:dyDescent="0.3">
      <c r="A87" s="12" t="s">
        <v>730</v>
      </c>
      <c r="B87" s="13"/>
      <c r="C87" s="13"/>
      <c r="D87" s="13"/>
      <c r="E87" s="13"/>
      <c r="F87" s="12"/>
      <c r="G87" s="1" t="s">
        <v>450</v>
      </c>
      <c r="H87" s="1" t="s">
        <v>643</v>
      </c>
      <c r="I87" s="1" t="s">
        <v>731</v>
      </c>
      <c r="J87" s="1" t="s">
        <v>52</v>
      </c>
      <c r="K87" s="1" t="s">
        <v>52</v>
      </c>
    </row>
    <row r="88" spans="1:11" ht="8.1" customHeight="1" x14ac:dyDescent="0.3">
      <c r="A88" s="12" t="s">
        <v>645</v>
      </c>
      <c r="B88" s="13"/>
      <c r="C88" s="13"/>
      <c r="D88" s="13"/>
      <c r="E88" s="13"/>
      <c r="F88" s="12"/>
      <c r="G88" s="1" t="s">
        <v>450</v>
      </c>
      <c r="H88" s="1" t="s">
        <v>643</v>
      </c>
      <c r="I88" s="1" t="s">
        <v>52</v>
      </c>
      <c r="J88" s="1" t="s">
        <v>52</v>
      </c>
      <c r="K88" s="1" t="s">
        <v>52</v>
      </c>
    </row>
    <row r="89" spans="1:11" ht="20.100000000000001" customHeight="1" x14ac:dyDescent="0.3">
      <c r="A89" s="12" t="s">
        <v>758</v>
      </c>
      <c r="B89" s="13"/>
      <c r="C89" s="13"/>
      <c r="D89" s="13"/>
      <c r="E89" s="13"/>
      <c r="F89" s="12"/>
      <c r="G89" s="1" t="s">
        <v>450</v>
      </c>
      <c r="H89" s="1" t="s">
        <v>643</v>
      </c>
      <c r="I89" s="1" t="s">
        <v>759</v>
      </c>
      <c r="J89" s="1" t="s">
        <v>52</v>
      </c>
      <c r="K89" s="1" t="s">
        <v>52</v>
      </c>
    </row>
    <row r="90" spans="1:11" ht="20.100000000000001" customHeight="1" x14ac:dyDescent="0.3">
      <c r="A90" s="12" t="s">
        <v>760</v>
      </c>
      <c r="B90" s="13"/>
      <c r="C90" s="13"/>
      <c r="D90" s="13"/>
      <c r="E90" s="13"/>
      <c r="F90" s="12"/>
      <c r="G90" s="1" t="s">
        <v>450</v>
      </c>
      <c r="H90" s="1" t="s">
        <v>643</v>
      </c>
      <c r="I90" s="1" t="s">
        <v>761</v>
      </c>
      <c r="J90" s="1" t="s">
        <v>52</v>
      </c>
      <c r="K90" s="1" t="s">
        <v>52</v>
      </c>
    </row>
    <row r="91" spans="1:11" ht="20.100000000000001" customHeight="1" x14ac:dyDescent="0.3">
      <c r="A91" s="12" t="s">
        <v>762</v>
      </c>
      <c r="B91" s="13"/>
      <c r="C91" s="13"/>
      <c r="D91" s="13"/>
      <c r="E91" s="13"/>
      <c r="F91" s="12"/>
      <c r="G91" s="1" t="s">
        <v>450</v>
      </c>
      <c r="H91" s="1" t="s">
        <v>643</v>
      </c>
      <c r="I91" s="1" t="s">
        <v>763</v>
      </c>
      <c r="J91" s="1" t="s">
        <v>52</v>
      </c>
      <c r="K91" s="1" t="s">
        <v>52</v>
      </c>
    </row>
    <row r="92" spans="1:11" ht="20.100000000000001" customHeight="1" x14ac:dyDescent="0.3">
      <c r="A92" s="12" t="s">
        <v>764</v>
      </c>
      <c r="B92" s="13"/>
      <c r="C92" s="13"/>
      <c r="D92" s="13"/>
      <c r="E92" s="13"/>
      <c r="F92" s="12"/>
      <c r="G92" s="1" t="s">
        <v>450</v>
      </c>
      <c r="H92" s="1" t="s">
        <v>643</v>
      </c>
      <c r="I92" s="1" t="s">
        <v>765</v>
      </c>
      <c r="J92" s="1" t="s">
        <v>52</v>
      </c>
      <c r="K92" s="1" t="s">
        <v>52</v>
      </c>
    </row>
    <row r="93" spans="1:11" ht="20.100000000000001" customHeight="1" x14ac:dyDescent="0.3">
      <c r="A93" s="12" t="s">
        <v>766</v>
      </c>
      <c r="B93" s="13"/>
      <c r="C93" s="13"/>
      <c r="D93" s="13"/>
      <c r="E93" s="13"/>
      <c r="F93" s="12"/>
      <c r="G93" s="1" t="s">
        <v>450</v>
      </c>
      <c r="H93" s="1" t="s">
        <v>643</v>
      </c>
      <c r="I93" s="1" t="s">
        <v>767</v>
      </c>
      <c r="J93" s="1" t="s">
        <v>52</v>
      </c>
      <c r="K93" s="1" t="s">
        <v>52</v>
      </c>
    </row>
    <row r="94" spans="1:11" ht="20.100000000000001" customHeight="1" x14ac:dyDescent="0.3">
      <c r="A94" s="12" t="s">
        <v>730</v>
      </c>
      <c r="B94" s="13"/>
      <c r="C94" s="13"/>
      <c r="D94" s="13"/>
      <c r="E94" s="13"/>
      <c r="F94" s="12"/>
      <c r="G94" s="1" t="s">
        <v>450</v>
      </c>
      <c r="H94" s="1" t="s">
        <v>643</v>
      </c>
      <c r="I94" s="1" t="s">
        <v>731</v>
      </c>
      <c r="J94" s="1" t="s">
        <v>52</v>
      </c>
      <c r="K94" s="1" t="s">
        <v>52</v>
      </c>
    </row>
    <row r="95" spans="1:11" ht="8.1" customHeight="1" x14ac:dyDescent="0.3">
      <c r="A95" s="12" t="s">
        <v>645</v>
      </c>
      <c r="B95" s="13"/>
      <c r="C95" s="13"/>
      <c r="D95" s="13"/>
      <c r="E95" s="13"/>
      <c r="F95" s="12"/>
      <c r="G95" s="1" t="s">
        <v>450</v>
      </c>
      <c r="H95" s="1" t="s">
        <v>643</v>
      </c>
      <c r="I95" s="1" t="s">
        <v>52</v>
      </c>
      <c r="J95" s="1" t="s">
        <v>52</v>
      </c>
      <c r="K95" s="1" t="s">
        <v>52</v>
      </c>
    </row>
    <row r="96" spans="1:11" ht="20.100000000000001" customHeight="1" x14ac:dyDescent="0.3">
      <c r="A96" s="12" t="s">
        <v>768</v>
      </c>
      <c r="B96" s="13"/>
      <c r="C96" s="13"/>
      <c r="D96" s="13"/>
      <c r="E96" s="13"/>
      <c r="F96" s="12"/>
      <c r="G96" s="1" t="s">
        <v>450</v>
      </c>
      <c r="H96" s="1" t="s">
        <v>643</v>
      </c>
      <c r="I96" s="1" t="s">
        <v>769</v>
      </c>
      <c r="J96" s="1" t="s">
        <v>52</v>
      </c>
      <c r="K96" s="1" t="s">
        <v>52</v>
      </c>
    </row>
    <row r="97" spans="1:11" ht="20.100000000000001" customHeight="1" x14ac:dyDescent="0.3">
      <c r="A97" s="12" t="s">
        <v>730</v>
      </c>
      <c r="B97" s="13"/>
      <c r="C97" s="13"/>
      <c r="D97" s="13"/>
      <c r="E97" s="13"/>
      <c r="F97" s="12"/>
      <c r="G97" s="1" t="s">
        <v>450</v>
      </c>
      <c r="H97" s="1" t="s">
        <v>643</v>
      </c>
      <c r="I97" s="1" t="s">
        <v>731</v>
      </c>
      <c r="J97" s="1" t="s">
        <v>52</v>
      </c>
      <c r="K97" s="1" t="s">
        <v>52</v>
      </c>
    </row>
    <row r="98" spans="1:11" ht="20.100000000000001" customHeight="1" x14ac:dyDescent="0.3">
      <c r="A98" s="80" t="s">
        <v>738</v>
      </c>
      <c r="B98" s="81"/>
      <c r="C98" s="81"/>
      <c r="D98" s="81"/>
      <c r="E98" s="81"/>
      <c r="F98" s="82"/>
    </row>
  </sheetData>
  <mergeCells count="1">
    <mergeCell ref="A1:F1"/>
  </mergeCells>
  <phoneticPr fontId="1" type="noConversion"/>
  <pageMargins left="0.78740157480314965" right="0" top="0.39370078740157483" bottom="0.39370078740157483" header="0" footer="0.31496062992125984"/>
  <pageSetup paperSize="9" scale="85" fitToHeight="0" orientation="landscape" r:id="rId1"/>
  <headerFooter alignWithMargins="0">
    <oddFooter>&amp;R중기단가산출서 &amp;P / &amp;N</oddFooter>
  </headerFooter>
  <rowBreaks count="3" manualBreakCount="3">
    <brk id="31" max="5" man="1"/>
    <brk id="56" max="5" man="1"/>
    <brk id="7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view="pageBreakPreview" zoomScaleNormal="100" zoomScaleSheetLayoutView="100" workbookViewId="0">
      <selection activeCell="E5" sqref="E5:V56"/>
    </sheetView>
  </sheetViews>
  <sheetFormatPr defaultRowHeight="16.5" x14ac:dyDescent="0.3"/>
  <cols>
    <col min="1" max="1" width="0.125" customWidth="1"/>
    <col min="2" max="2" width="19.375" bestFit="1" customWidth="1"/>
    <col min="3" max="3" width="30.5" bestFit="1" customWidth="1"/>
    <col min="4" max="4" width="3.375" bestFit="1" customWidth="1"/>
    <col min="5" max="5" width="10.625" customWidth="1"/>
    <col min="6" max="6" width="4.125" bestFit="1" customWidth="1"/>
    <col min="7" max="7" width="10.625" customWidth="1"/>
    <col min="8" max="8" width="4.125" bestFit="1" customWidth="1"/>
    <col min="9" max="9" width="10.625" customWidth="1"/>
    <col min="10" max="10" width="4.125" bestFit="1" customWidth="1"/>
    <col min="11" max="11" width="10.625" customWidth="1"/>
    <col min="12" max="12" width="4.125" bestFit="1" customWidth="1"/>
    <col min="13" max="13" width="10.625" customWidth="1"/>
    <col min="14" max="14" width="4.125" bestFit="1" customWidth="1"/>
    <col min="15" max="16" width="10.625" customWidth="1"/>
    <col min="17" max="17" width="7.125" bestFit="1" customWidth="1"/>
    <col min="18" max="18" width="10.625" customWidth="1"/>
    <col min="19" max="19" width="5.875" bestFit="1" customWidth="1"/>
    <col min="20" max="20" width="6.5" bestFit="1" customWidth="1"/>
    <col min="21" max="22" width="10.625" customWidth="1"/>
    <col min="23" max="23" width="5.125" bestFit="1" customWidth="1"/>
    <col min="24" max="24" width="7" bestFit="1" customWidth="1"/>
    <col min="25" max="26" width="5.625" hidden="1" customWidth="1"/>
    <col min="27" max="27" width="7" hidden="1" customWidth="1"/>
    <col min="28" max="28" width="5.625" hidden="1" customWidth="1"/>
  </cols>
  <sheetData>
    <row r="1" spans="1:28" ht="30" customHeight="1" x14ac:dyDescent="0.3">
      <c r="A1" s="32"/>
      <c r="B1" s="125" t="s">
        <v>770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28" ht="30" customHeight="1" x14ac:dyDescent="0.3">
      <c r="A2" s="26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8" ht="15" customHeight="1" x14ac:dyDescent="0.3">
      <c r="A3" s="133" t="s">
        <v>264</v>
      </c>
      <c r="B3" s="134" t="s">
        <v>2</v>
      </c>
      <c r="C3" s="134" t="s">
        <v>639</v>
      </c>
      <c r="D3" s="134" t="s">
        <v>4</v>
      </c>
      <c r="E3" s="134" t="s">
        <v>6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 t="s">
        <v>266</v>
      </c>
      <c r="Q3" s="134" t="s">
        <v>267</v>
      </c>
      <c r="R3" s="134"/>
      <c r="S3" s="134"/>
      <c r="T3" s="134"/>
      <c r="U3" s="134"/>
      <c r="V3" s="134"/>
      <c r="W3" s="134" t="s">
        <v>269</v>
      </c>
      <c r="X3" s="134" t="s">
        <v>12</v>
      </c>
      <c r="Y3" s="132" t="s">
        <v>778</v>
      </c>
      <c r="Z3" s="132" t="s">
        <v>779</v>
      </c>
      <c r="AA3" s="132" t="s">
        <v>780</v>
      </c>
      <c r="AB3" s="132" t="s">
        <v>48</v>
      </c>
    </row>
    <row r="4" spans="1:28" ht="15" customHeight="1" x14ac:dyDescent="0.3">
      <c r="A4" s="133"/>
      <c r="B4" s="134"/>
      <c r="C4" s="134"/>
      <c r="D4" s="134"/>
      <c r="E4" s="30" t="s">
        <v>771</v>
      </c>
      <c r="F4" s="30" t="s">
        <v>772</v>
      </c>
      <c r="G4" s="30" t="s">
        <v>773</v>
      </c>
      <c r="H4" s="30" t="s">
        <v>772</v>
      </c>
      <c r="I4" s="30" t="s">
        <v>774</v>
      </c>
      <c r="J4" s="30" t="s">
        <v>772</v>
      </c>
      <c r="K4" s="30" t="s">
        <v>775</v>
      </c>
      <c r="L4" s="30" t="s">
        <v>772</v>
      </c>
      <c r="M4" s="30" t="s">
        <v>776</v>
      </c>
      <c r="N4" s="30" t="s">
        <v>772</v>
      </c>
      <c r="O4" s="30" t="s">
        <v>777</v>
      </c>
      <c r="P4" s="134"/>
      <c r="Q4" s="30" t="s">
        <v>771</v>
      </c>
      <c r="R4" s="30" t="s">
        <v>773</v>
      </c>
      <c r="S4" s="30" t="s">
        <v>774</v>
      </c>
      <c r="T4" s="30" t="s">
        <v>775</v>
      </c>
      <c r="U4" s="30" t="s">
        <v>776</v>
      </c>
      <c r="V4" s="30" t="s">
        <v>777</v>
      </c>
      <c r="W4" s="134"/>
      <c r="X4" s="134"/>
      <c r="Y4" s="132"/>
      <c r="Z4" s="132"/>
      <c r="AA4" s="132"/>
      <c r="AB4" s="132"/>
    </row>
    <row r="5" spans="1:28" ht="30" customHeight="1" x14ac:dyDescent="0.3">
      <c r="A5" s="5" t="s">
        <v>619</v>
      </c>
      <c r="B5" s="5" t="s">
        <v>617</v>
      </c>
      <c r="C5" s="5" t="s">
        <v>618</v>
      </c>
      <c r="D5" s="15" t="s">
        <v>602</v>
      </c>
      <c r="E5" s="16"/>
      <c r="F5" s="5"/>
      <c r="G5" s="16"/>
      <c r="H5" s="5"/>
      <c r="I5" s="16"/>
      <c r="J5" s="5"/>
      <c r="K5" s="16"/>
      <c r="L5" s="5"/>
      <c r="M5" s="16"/>
      <c r="N5" s="5"/>
      <c r="O5" s="16"/>
      <c r="P5" s="16"/>
      <c r="Q5" s="16"/>
      <c r="R5" s="16"/>
      <c r="S5" s="16"/>
      <c r="T5" s="16"/>
      <c r="U5" s="16"/>
      <c r="V5" s="16"/>
      <c r="W5" s="5" t="s">
        <v>781</v>
      </c>
      <c r="X5" s="5" t="s">
        <v>603</v>
      </c>
      <c r="Y5" s="2" t="s">
        <v>52</v>
      </c>
      <c r="Z5" s="2" t="s">
        <v>52</v>
      </c>
      <c r="AA5" s="17"/>
      <c r="AB5" s="2" t="s">
        <v>52</v>
      </c>
    </row>
    <row r="6" spans="1:28" ht="30" customHeight="1" x14ac:dyDescent="0.3">
      <c r="A6" s="5" t="s">
        <v>604</v>
      </c>
      <c r="B6" s="5" t="s">
        <v>599</v>
      </c>
      <c r="C6" s="5" t="s">
        <v>600</v>
      </c>
      <c r="D6" s="15" t="s">
        <v>602</v>
      </c>
      <c r="E6" s="16"/>
      <c r="F6" s="5"/>
      <c r="G6" s="16"/>
      <c r="H6" s="5"/>
      <c r="I6" s="16"/>
      <c r="J6" s="5"/>
      <c r="K6" s="16"/>
      <c r="L6" s="5"/>
      <c r="M6" s="16"/>
      <c r="N6" s="5"/>
      <c r="O6" s="16"/>
      <c r="P6" s="16"/>
      <c r="Q6" s="16"/>
      <c r="R6" s="16"/>
      <c r="S6" s="16"/>
      <c r="T6" s="16"/>
      <c r="U6" s="16"/>
      <c r="V6" s="16"/>
      <c r="W6" s="5" t="s">
        <v>782</v>
      </c>
      <c r="X6" s="5" t="s">
        <v>603</v>
      </c>
      <c r="Y6" s="2" t="s">
        <v>52</v>
      </c>
      <c r="Z6" s="2" t="s">
        <v>52</v>
      </c>
      <c r="AA6" s="17"/>
      <c r="AB6" s="2" t="s">
        <v>52</v>
      </c>
    </row>
    <row r="7" spans="1:28" ht="30" customHeight="1" x14ac:dyDescent="0.3">
      <c r="A7" s="5" t="s">
        <v>626</v>
      </c>
      <c r="B7" s="5" t="s">
        <v>258</v>
      </c>
      <c r="C7" s="5" t="s">
        <v>502</v>
      </c>
      <c r="D7" s="15" t="s">
        <v>602</v>
      </c>
      <c r="E7" s="16"/>
      <c r="F7" s="5"/>
      <c r="G7" s="16"/>
      <c r="H7" s="5"/>
      <c r="I7" s="16"/>
      <c r="J7" s="5"/>
      <c r="K7" s="16"/>
      <c r="L7" s="5"/>
      <c r="M7" s="16"/>
      <c r="N7" s="5"/>
      <c r="O7" s="16"/>
      <c r="P7" s="16"/>
      <c r="Q7" s="16"/>
      <c r="R7" s="16"/>
      <c r="S7" s="16"/>
      <c r="T7" s="16"/>
      <c r="U7" s="16"/>
      <c r="V7" s="16"/>
      <c r="W7" s="5" t="s">
        <v>783</v>
      </c>
      <c r="X7" s="5" t="s">
        <v>603</v>
      </c>
      <c r="Y7" s="2" t="s">
        <v>641</v>
      </c>
      <c r="Z7" s="2" t="s">
        <v>52</v>
      </c>
      <c r="AA7" s="17"/>
      <c r="AB7" s="2" t="s">
        <v>52</v>
      </c>
    </row>
    <row r="8" spans="1:28" ht="30" customHeight="1" x14ac:dyDescent="0.3">
      <c r="A8" s="5" t="s">
        <v>512</v>
      </c>
      <c r="B8" s="5" t="s">
        <v>163</v>
      </c>
      <c r="C8" s="5" t="s">
        <v>511</v>
      </c>
      <c r="D8" s="15" t="s">
        <v>71</v>
      </c>
      <c r="E8" s="16"/>
      <c r="F8" s="5"/>
      <c r="G8" s="16"/>
      <c r="H8" s="5"/>
      <c r="I8" s="16"/>
      <c r="J8" s="5"/>
      <c r="K8" s="16"/>
      <c r="L8" s="5"/>
      <c r="M8" s="16"/>
      <c r="N8" s="5"/>
      <c r="O8" s="16"/>
      <c r="P8" s="16"/>
      <c r="Q8" s="16"/>
      <c r="R8" s="16"/>
      <c r="S8" s="16"/>
      <c r="T8" s="16"/>
      <c r="U8" s="16"/>
      <c r="V8" s="16"/>
      <c r="W8" s="5" t="s">
        <v>784</v>
      </c>
      <c r="X8" s="5" t="s">
        <v>303</v>
      </c>
      <c r="Y8" s="2" t="s">
        <v>52</v>
      </c>
      <c r="Z8" s="2" t="s">
        <v>52</v>
      </c>
      <c r="AA8" s="17"/>
      <c r="AB8" s="2" t="s">
        <v>52</v>
      </c>
    </row>
    <row r="9" spans="1:28" ht="30" customHeight="1" x14ac:dyDescent="0.3">
      <c r="A9" s="5" t="s">
        <v>165</v>
      </c>
      <c r="B9" s="5" t="s">
        <v>163</v>
      </c>
      <c r="C9" s="5" t="s">
        <v>164</v>
      </c>
      <c r="D9" s="15" t="s">
        <v>71</v>
      </c>
      <c r="E9" s="16"/>
      <c r="F9" s="5"/>
      <c r="G9" s="16"/>
      <c r="H9" s="5"/>
      <c r="I9" s="16"/>
      <c r="J9" s="5"/>
      <c r="K9" s="16"/>
      <c r="L9" s="5"/>
      <c r="M9" s="16"/>
      <c r="N9" s="5"/>
      <c r="O9" s="16"/>
      <c r="P9" s="16"/>
      <c r="Q9" s="16"/>
      <c r="R9" s="16"/>
      <c r="S9" s="16"/>
      <c r="T9" s="16"/>
      <c r="U9" s="16"/>
      <c r="V9" s="16"/>
      <c r="W9" s="5" t="s">
        <v>785</v>
      </c>
      <c r="X9" s="5" t="s">
        <v>52</v>
      </c>
      <c r="Y9" s="2" t="s">
        <v>52</v>
      </c>
      <c r="Z9" s="2" t="s">
        <v>52</v>
      </c>
      <c r="AA9" s="17"/>
      <c r="AB9" s="2" t="s">
        <v>52</v>
      </c>
    </row>
    <row r="10" spans="1:28" ht="30" customHeight="1" x14ac:dyDescent="0.3">
      <c r="A10" s="5" t="s">
        <v>440</v>
      </c>
      <c r="B10" s="5" t="s">
        <v>434</v>
      </c>
      <c r="C10" s="5" t="s">
        <v>439</v>
      </c>
      <c r="D10" s="15" t="s">
        <v>242</v>
      </c>
      <c r="E10" s="16"/>
      <c r="F10" s="5"/>
      <c r="G10" s="16"/>
      <c r="H10" s="5"/>
      <c r="I10" s="16"/>
      <c r="J10" s="5"/>
      <c r="K10" s="16"/>
      <c r="L10" s="5"/>
      <c r="M10" s="16"/>
      <c r="N10" s="5"/>
      <c r="O10" s="16"/>
      <c r="P10" s="16"/>
      <c r="Q10" s="16"/>
      <c r="R10" s="16"/>
      <c r="S10" s="16"/>
      <c r="T10" s="16"/>
      <c r="U10" s="16"/>
      <c r="V10" s="16"/>
      <c r="W10" s="5" t="s">
        <v>786</v>
      </c>
      <c r="X10" s="5" t="s">
        <v>436</v>
      </c>
      <c r="Y10" s="2" t="s">
        <v>52</v>
      </c>
      <c r="Z10" s="2" t="s">
        <v>52</v>
      </c>
      <c r="AA10" s="17"/>
      <c r="AB10" s="2" t="s">
        <v>52</v>
      </c>
    </row>
    <row r="11" spans="1:28" ht="30" customHeight="1" x14ac:dyDescent="0.3">
      <c r="A11" s="5" t="s">
        <v>437</v>
      </c>
      <c r="B11" s="5" t="s">
        <v>434</v>
      </c>
      <c r="C11" s="5" t="s">
        <v>435</v>
      </c>
      <c r="D11" s="15" t="s">
        <v>242</v>
      </c>
      <c r="E11" s="16"/>
      <c r="F11" s="5"/>
      <c r="G11" s="16"/>
      <c r="H11" s="5"/>
      <c r="I11" s="16"/>
      <c r="J11" s="5"/>
      <c r="K11" s="16"/>
      <c r="L11" s="5"/>
      <c r="M11" s="16"/>
      <c r="N11" s="5"/>
      <c r="O11" s="16"/>
      <c r="P11" s="16"/>
      <c r="Q11" s="16"/>
      <c r="R11" s="16"/>
      <c r="S11" s="16"/>
      <c r="T11" s="16"/>
      <c r="U11" s="16"/>
      <c r="V11" s="16"/>
      <c r="W11" s="5" t="s">
        <v>787</v>
      </c>
      <c r="X11" s="5" t="s">
        <v>436</v>
      </c>
      <c r="Y11" s="2" t="s">
        <v>52</v>
      </c>
      <c r="Z11" s="2" t="s">
        <v>52</v>
      </c>
      <c r="AA11" s="17"/>
      <c r="AB11" s="2" t="s">
        <v>52</v>
      </c>
    </row>
    <row r="12" spans="1:28" ht="30" customHeight="1" x14ac:dyDescent="0.3">
      <c r="A12" s="5" t="s">
        <v>608</v>
      </c>
      <c r="B12" s="5" t="s">
        <v>606</v>
      </c>
      <c r="C12" s="5" t="s">
        <v>607</v>
      </c>
      <c r="D12" s="15" t="s">
        <v>379</v>
      </c>
      <c r="E12" s="16"/>
      <c r="F12" s="5"/>
      <c r="G12" s="16"/>
      <c r="H12" s="5"/>
      <c r="I12" s="16"/>
      <c r="J12" s="5"/>
      <c r="K12" s="16"/>
      <c r="L12" s="5"/>
      <c r="M12" s="16"/>
      <c r="N12" s="5"/>
      <c r="O12" s="16"/>
      <c r="P12" s="16"/>
      <c r="Q12" s="16"/>
      <c r="R12" s="16"/>
      <c r="S12" s="16"/>
      <c r="T12" s="16"/>
      <c r="U12" s="16"/>
      <c r="V12" s="16"/>
      <c r="W12" s="5" t="s">
        <v>788</v>
      </c>
      <c r="X12" s="5" t="s">
        <v>52</v>
      </c>
      <c r="Y12" s="2" t="s">
        <v>52</v>
      </c>
      <c r="Z12" s="2" t="s">
        <v>52</v>
      </c>
      <c r="AA12" s="17"/>
      <c r="AB12" s="2" t="s">
        <v>52</v>
      </c>
    </row>
    <row r="13" spans="1:28" ht="30" customHeight="1" x14ac:dyDescent="0.3">
      <c r="A13" s="5" t="s">
        <v>419</v>
      </c>
      <c r="B13" s="5" t="s">
        <v>417</v>
      </c>
      <c r="C13" s="5" t="s">
        <v>418</v>
      </c>
      <c r="D13" s="15" t="s">
        <v>242</v>
      </c>
      <c r="E13" s="16"/>
      <c r="F13" s="5"/>
      <c r="G13" s="16"/>
      <c r="H13" s="5"/>
      <c r="I13" s="16"/>
      <c r="J13" s="5"/>
      <c r="K13" s="16"/>
      <c r="L13" s="5"/>
      <c r="M13" s="16"/>
      <c r="N13" s="5"/>
      <c r="O13" s="16"/>
      <c r="P13" s="16"/>
      <c r="Q13" s="16"/>
      <c r="R13" s="16"/>
      <c r="S13" s="16"/>
      <c r="T13" s="16"/>
      <c r="U13" s="16"/>
      <c r="V13" s="16"/>
      <c r="W13" s="5" t="s">
        <v>789</v>
      </c>
      <c r="X13" s="5" t="s">
        <v>52</v>
      </c>
      <c r="Y13" s="2" t="s">
        <v>52</v>
      </c>
      <c r="Z13" s="2" t="s">
        <v>52</v>
      </c>
      <c r="AA13" s="17"/>
      <c r="AB13" s="2" t="s">
        <v>52</v>
      </c>
    </row>
    <row r="14" spans="1:28" ht="30" customHeight="1" x14ac:dyDescent="0.3">
      <c r="A14" s="5" t="s">
        <v>415</v>
      </c>
      <c r="B14" s="5" t="s">
        <v>413</v>
      </c>
      <c r="C14" s="5" t="s">
        <v>414</v>
      </c>
      <c r="D14" s="15" t="s">
        <v>242</v>
      </c>
      <c r="E14" s="16"/>
      <c r="F14" s="5"/>
      <c r="G14" s="16"/>
      <c r="H14" s="5"/>
      <c r="I14" s="16"/>
      <c r="J14" s="5"/>
      <c r="K14" s="16"/>
      <c r="L14" s="5"/>
      <c r="M14" s="16"/>
      <c r="N14" s="5"/>
      <c r="O14" s="16"/>
      <c r="P14" s="16"/>
      <c r="Q14" s="16"/>
      <c r="R14" s="16"/>
      <c r="S14" s="16"/>
      <c r="T14" s="16"/>
      <c r="U14" s="16"/>
      <c r="V14" s="16"/>
      <c r="W14" s="5" t="s">
        <v>790</v>
      </c>
      <c r="X14" s="5" t="s">
        <v>52</v>
      </c>
      <c r="Y14" s="2" t="s">
        <v>52</v>
      </c>
      <c r="Z14" s="2" t="s">
        <v>52</v>
      </c>
      <c r="AA14" s="17"/>
      <c r="AB14" s="2" t="s">
        <v>52</v>
      </c>
    </row>
    <row r="15" spans="1:28" ht="30" customHeight="1" x14ac:dyDescent="0.3">
      <c r="A15" s="5" t="s">
        <v>411</v>
      </c>
      <c r="B15" s="5" t="s">
        <v>409</v>
      </c>
      <c r="C15" s="5" t="s">
        <v>410</v>
      </c>
      <c r="D15" s="15" t="s">
        <v>154</v>
      </c>
      <c r="E15" s="16"/>
      <c r="F15" s="5"/>
      <c r="G15" s="16"/>
      <c r="H15" s="5"/>
      <c r="I15" s="16"/>
      <c r="J15" s="5"/>
      <c r="K15" s="16"/>
      <c r="L15" s="5"/>
      <c r="M15" s="16"/>
      <c r="N15" s="5"/>
      <c r="O15" s="16"/>
      <c r="P15" s="16"/>
      <c r="Q15" s="16"/>
      <c r="R15" s="16"/>
      <c r="S15" s="16"/>
      <c r="T15" s="16"/>
      <c r="U15" s="16"/>
      <c r="V15" s="16"/>
      <c r="W15" s="5" t="s">
        <v>791</v>
      </c>
      <c r="X15" s="5" t="s">
        <v>52</v>
      </c>
      <c r="Y15" s="2" t="s">
        <v>52</v>
      </c>
      <c r="Z15" s="2" t="s">
        <v>52</v>
      </c>
      <c r="AA15" s="17"/>
      <c r="AB15" s="2" t="s">
        <v>52</v>
      </c>
    </row>
    <row r="16" spans="1:28" ht="30" customHeight="1" x14ac:dyDescent="0.3">
      <c r="A16" s="5" t="s">
        <v>509</v>
      </c>
      <c r="B16" s="5" t="s">
        <v>167</v>
      </c>
      <c r="C16" s="5" t="s">
        <v>508</v>
      </c>
      <c r="D16" s="15" t="s">
        <v>242</v>
      </c>
      <c r="E16" s="16"/>
      <c r="F16" s="5"/>
      <c r="G16" s="16"/>
      <c r="H16" s="5"/>
      <c r="I16" s="16"/>
      <c r="J16" s="5"/>
      <c r="K16" s="16"/>
      <c r="L16" s="5"/>
      <c r="M16" s="16"/>
      <c r="N16" s="5"/>
      <c r="O16" s="16"/>
      <c r="P16" s="16"/>
      <c r="Q16" s="16"/>
      <c r="R16" s="16"/>
      <c r="S16" s="16"/>
      <c r="T16" s="16"/>
      <c r="U16" s="16"/>
      <c r="V16" s="16"/>
      <c r="W16" s="5" t="s">
        <v>792</v>
      </c>
      <c r="X16" s="5" t="s">
        <v>303</v>
      </c>
      <c r="Y16" s="2" t="s">
        <v>52</v>
      </c>
      <c r="Z16" s="2" t="s">
        <v>52</v>
      </c>
      <c r="AA16" s="17"/>
      <c r="AB16" s="2" t="s">
        <v>52</v>
      </c>
    </row>
    <row r="17" spans="1:28" ht="30" customHeight="1" x14ac:dyDescent="0.3">
      <c r="A17" s="5" t="s">
        <v>170</v>
      </c>
      <c r="B17" s="5" t="s">
        <v>167</v>
      </c>
      <c r="C17" s="5" t="s">
        <v>168</v>
      </c>
      <c r="D17" s="15" t="s">
        <v>169</v>
      </c>
      <c r="E17" s="16"/>
      <c r="F17" s="5"/>
      <c r="G17" s="16"/>
      <c r="H17" s="5"/>
      <c r="I17" s="16"/>
      <c r="J17" s="5"/>
      <c r="K17" s="16"/>
      <c r="L17" s="5"/>
      <c r="M17" s="16"/>
      <c r="N17" s="5"/>
      <c r="O17" s="16"/>
      <c r="P17" s="16"/>
      <c r="Q17" s="16"/>
      <c r="R17" s="16"/>
      <c r="S17" s="16"/>
      <c r="T17" s="16"/>
      <c r="U17" s="16"/>
      <c r="V17" s="16"/>
      <c r="W17" s="5" t="s">
        <v>793</v>
      </c>
      <c r="X17" s="5" t="s">
        <v>52</v>
      </c>
      <c r="Y17" s="2" t="s">
        <v>52</v>
      </c>
      <c r="Z17" s="2" t="s">
        <v>52</v>
      </c>
      <c r="AA17" s="17"/>
      <c r="AB17" s="2" t="s">
        <v>52</v>
      </c>
    </row>
    <row r="18" spans="1:28" ht="30" customHeight="1" x14ac:dyDescent="0.3">
      <c r="A18" s="5" t="s">
        <v>545</v>
      </c>
      <c r="B18" s="5" t="s">
        <v>543</v>
      </c>
      <c r="C18" s="5" t="s">
        <v>544</v>
      </c>
      <c r="D18" s="15" t="s">
        <v>242</v>
      </c>
      <c r="E18" s="16"/>
      <c r="F18" s="5"/>
      <c r="G18" s="16"/>
      <c r="H18" s="5"/>
      <c r="I18" s="16"/>
      <c r="J18" s="5"/>
      <c r="K18" s="16"/>
      <c r="L18" s="5"/>
      <c r="M18" s="16"/>
      <c r="N18" s="5"/>
      <c r="O18" s="16"/>
      <c r="P18" s="16"/>
      <c r="Q18" s="16"/>
      <c r="R18" s="16"/>
      <c r="S18" s="16"/>
      <c r="T18" s="16"/>
      <c r="U18" s="16"/>
      <c r="V18" s="16"/>
      <c r="W18" s="5" t="s">
        <v>794</v>
      </c>
      <c r="X18" s="5" t="s">
        <v>52</v>
      </c>
      <c r="Y18" s="2" t="s">
        <v>52</v>
      </c>
      <c r="Z18" s="2" t="s">
        <v>52</v>
      </c>
      <c r="AA18" s="17"/>
      <c r="AB18" s="2" t="s">
        <v>52</v>
      </c>
    </row>
    <row r="19" spans="1:28" ht="30" customHeight="1" x14ac:dyDescent="0.3">
      <c r="A19" s="5" t="s">
        <v>548</v>
      </c>
      <c r="B19" s="5" t="s">
        <v>543</v>
      </c>
      <c r="C19" s="5" t="s">
        <v>547</v>
      </c>
      <c r="D19" s="15" t="s">
        <v>242</v>
      </c>
      <c r="E19" s="16"/>
      <c r="F19" s="5"/>
      <c r="G19" s="16"/>
      <c r="H19" s="5"/>
      <c r="I19" s="16"/>
      <c r="J19" s="5"/>
      <c r="K19" s="16"/>
      <c r="L19" s="5"/>
      <c r="M19" s="16"/>
      <c r="N19" s="5"/>
      <c r="O19" s="16"/>
      <c r="P19" s="16"/>
      <c r="Q19" s="16"/>
      <c r="R19" s="16"/>
      <c r="S19" s="16"/>
      <c r="T19" s="16"/>
      <c r="U19" s="16"/>
      <c r="V19" s="16"/>
      <c r="W19" s="5" t="s">
        <v>795</v>
      </c>
      <c r="X19" s="5" t="s">
        <v>52</v>
      </c>
      <c r="Y19" s="2" t="s">
        <v>52</v>
      </c>
      <c r="Z19" s="2" t="s">
        <v>52</v>
      </c>
      <c r="AA19" s="17"/>
      <c r="AB19" s="2" t="s">
        <v>52</v>
      </c>
    </row>
    <row r="20" spans="1:28" ht="30" customHeight="1" x14ac:dyDescent="0.3">
      <c r="A20" s="5" t="s">
        <v>320</v>
      </c>
      <c r="B20" s="5" t="s">
        <v>318</v>
      </c>
      <c r="C20" s="5" t="s">
        <v>319</v>
      </c>
      <c r="D20" s="15" t="s">
        <v>78</v>
      </c>
      <c r="E20" s="16"/>
      <c r="F20" s="5"/>
      <c r="G20" s="16"/>
      <c r="H20" s="5"/>
      <c r="I20" s="16"/>
      <c r="J20" s="5"/>
      <c r="K20" s="16"/>
      <c r="L20" s="5"/>
      <c r="M20" s="16"/>
      <c r="N20" s="5"/>
      <c r="O20" s="16"/>
      <c r="P20" s="16"/>
      <c r="Q20" s="16"/>
      <c r="R20" s="16"/>
      <c r="S20" s="16"/>
      <c r="T20" s="16"/>
      <c r="U20" s="16"/>
      <c r="V20" s="16"/>
      <c r="W20" s="5" t="s">
        <v>796</v>
      </c>
      <c r="X20" s="5" t="s">
        <v>303</v>
      </c>
      <c r="Y20" s="2" t="s">
        <v>52</v>
      </c>
      <c r="Z20" s="2" t="s">
        <v>52</v>
      </c>
      <c r="AA20" s="17"/>
      <c r="AB20" s="2" t="s">
        <v>52</v>
      </c>
    </row>
    <row r="21" spans="1:28" ht="30" customHeight="1" x14ac:dyDescent="0.3">
      <c r="A21" s="5" t="s">
        <v>79</v>
      </c>
      <c r="B21" s="5" t="s">
        <v>76</v>
      </c>
      <c r="C21" s="5" t="s">
        <v>77</v>
      </c>
      <c r="D21" s="15" t="s">
        <v>78</v>
      </c>
      <c r="E21" s="16"/>
      <c r="F21" s="5"/>
      <c r="G21" s="16"/>
      <c r="H21" s="5"/>
      <c r="I21" s="16"/>
      <c r="J21" s="5"/>
      <c r="K21" s="16"/>
      <c r="L21" s="5"/>
      <c r="M21" s="16"/>
      <c r="N21" s="5"/>
      <c r="O21" s="16"/>
      <c r="P21" s="16"/>
      <c r="Q21" s="16"/>
      <c r="R21" s="16"/>
      <c r="S21" s="16"/>
      <c r="T21" s="16"/>
      <c r="U21" s="16"/>
      <c r="V21" s="16"/>
      <c r="W21" s="5" t="s">
        <v>797</v>
      </c>
      <c r="X21" s="5" t="s">
        <v>52</v>
      </c>
      <c r="Y21" s="2" t="s">
        <v>52</v>
      </c>
      <c r="Z21" s="2" t="s">
        <v>52</v>
      </c>
      <c r="AA21" s="17"/>
      <c r="AB21" s="2" t="s">
        <v>52</v>
      </c>
    </row>
    <row r="22" spans="1:28" ht="30" customHeight="1" x14ac:dyDescent="0.3">
      <c r="A22" s="5" t="s">
        <v>304</v>
      </c>
      <c r="B22" s="5" t="s">
        <v>76</v>
      </c>
      <c r="C22" s="5" t="s">
        <v>302</v>
      </c>
      <c r="D22" s="15" t="s">
        <v>78</v>
      </c>
      <c r="E22" s="16"/>
      <c r="F22" s="5"/>
      <c r="G22" s="16"/>
      <c r="H22" s="5"/>
      <c r="I22" s="16"/>
      <c r="J22" s="5"/>
      <c r="K22" s="16"/>
      <c r="L22" s="5"/>
      <c r="M22" s="16"/>
      <c r="N22" s="5"/>
      <c r="O22" s="16"/>
      <c r="P22" s="16"/>
      <c r="Q22" s="16"/>
      <c r="R22" s="16"/>
      <c r="S22" s="16"/>
      <c r="T22" s="16"/>
      <c r="U22" s="16"/>
      <c r="V22" s="16"/>
      <c r="W22" s="5" t="s">
        <v>798</v>
      </c>
      <c r="X22" s="5" t="s">
        <v>303</v>
      </c>
      <c r="Y22" s="2" t="s">
        <v>52</v>
      </c>
      <c r="Z22" s="2" t="s">
        <v>52</v>
      </c>
      <c r="AA22" s="17"/>
      <c r="AB22" s="2" t="s">
        <v>52</v>
      </c>
    </row>
    <row r="23" spans="1:28" ht="30" customHeight="1" x14ac:dyDescent="0.3">
      <c r="A23" s="5" t="s">
        <v>330</v>
      </c>
      <c r="B23" s="5" t="s">
        <v>328</v>
      </c>
      <c r="C23" s="5" t="s">
        <v>329</v>
      </c>
      <c r="D23" s="15" t="s">
        <v>60</v>
      </c>
      <c r="E23" s="16"/>
      <c r="F23" s="5"/>
      <c r="G23" s="16"/>
      <c r="H23" s="5"/>
      <c r="I23" s="16"/>
      <c r="J23" s="5"/>
      <c r="K23" s="16"/>
      <c r="L23" s="5"/>
      <c r="M23" s="16"/>
      <c r="N23" s="5"/>
      <c r="O23" s="16"/>
      <c r="P23" s="16"/>
      <c r="Q23" s="16"/>
      <c r="R23" s="16"/>
      <c r="S23" s="16"/>
      <c r="T23" s="16"/>
      <c r="U23" s="16"/>
      <c r="V23" s="16"/>
      <c r="W23" s="5" t="s">
        <v>799</v>
      </c>
      <c r="X23" s="5" t="s">
        <v>52</v>
      </c>
      <c r="Y23" s="2" t="s">
        <v>52</v>
      </c>
      <c r="Z23" s="2" t="s">
        <v>52</v>
      </c>
      <c r="AA23" s="17"/>
      <c r="AB23" s="2" t="s">
        <v>52</v>
      </c>
    </row>
    <row r="24" spans="1:28" ht="30" customHeight="1" x14ac:dyDescent="0.3">
      <c r="A24" s="5" t="s">
        <v>110</v>
      </c>
      <c r="B24" s="5" t="s">
        <v>107</v>
      </c>
      <c r="C24" s="5" t="s">
        <v>108</v>
      </c>
      <c r="D24" s="15" t="s">
        <v>109</v>
      </c>
      <c r="E24" s="16"/>
      <c r="F24" s="5"/>
      <c r="G24" s="16"/>
      <c r="H24" s="5"/>
      <c r="I24" s="16"/>
      <c r="J24" s="5"/>
      <c r="K24" s="16"/>
      <c r="L24" s="5"/>
      <c r="M24" s="16"/>
      <c r="N24" s="5"/>
      <c r="O24" s="16"/>
      <c r="P24" s="16"/>
      <c r="Q24" s="16"/>
      <c r="R24" s="16"/>
      <c r="S24" s="16"/>
      <c r="T24" s="16"/>
      <c r="U24" s="16"/>
      <c r="V24" s="16"/>
      <c r="W24" s="5" t="s">
        <v>800</v>
      </c>
      <c r="X24" s="5" t="s">
        <v>52</v>
      </c>
      <c r="Y24" s="2" t="s">
        <v>52</v>
      </c>
      <c r="Z24" s="2" t="s">
        <v>52</v>
      </c>
      <c r="AA24" s="17"/>
      <c r="AB24" s="2" t="s">
        <v>52</v>
      </c>
    </row>
    <row r="25" spans="1:28" ht="30" customHeight="1" x14ac:dyDescent="0.3">
      <c r="A25" s="5" t="s">
        <v>360</v>
      </c>
      <c r="B25" s="5" t="s">
        <v>358</v>
      </c>
      <c r="C25" s="5" t="s">
        <v>359</v>
      </c>
      <c r="D25" s="15" t="s">
        <v>60</v>
      </c>
      <c r="E25" s="16"/>
      <c r="F25" s="5"/>
      <c r="G25" s="16"/>
      <c r="H25" s="5"/>
      <c r="I25" s="16"/>
      <c r="J25" s="5"/>
      <c r="K25" s="16"/>
      <c r="L25" s="5"/>
      <c r="M25" s="16"/>
      <c r="N25" s="5"/>
      <c r="O25" s="16"/>
      <c r="P25" s="16"/>
      <c r="Q25" s="16"/>
      <c r="R25" s="16"/>
      <c r="S25" s="16"/>
      <c r="T25" s="16"/>
      <c r="U25" s="16"/>
      <c r="V25" s="16"/>
      <c r="W25" s="5" t="s">
        <v>801</v>
      </c>
      <c r="X25" s="5" t="s">
        <v>52</v>
      </c>
      <c r="Y25" s="2" t="s">
        <v>52</v>
      </c>
      <c r="Z25" s="2" t="s">
        <v>52</v>
      </c>
      <c r="AA25" s="17"/>
      <c r="AB25" s="2" t="s">
        <v>52</v>
      </c>
    </row>
    <row r="26" spans="1:28" ht="30" customHeight="1" x14ac:dyDescent="0.3">
      <c r="A26" s="5" t="s">
        <v>119</v>
      </c>
      <c r="B26" s="5" t="s">
        <v>116</v>
      </c>
      <c r="C26" s="5" t="s">
        <v>117</v>
      </c>
      <c r="D26" s="15" t="s">
        <v>118</v>
      </c>
      <c r="E26" s="16"/>
      <c r="F26" s="5"/>
      <c r="G26" s="16"/>
      <c r="H26" s="5"/>
      <c r="I26" s="16"/>
      <c r="J26" s="5"/>
      <c r="K26" s="16"/>
      <c r="L26" s="5"/>
      <c r="M26" s="16"/>
      <c r="N26" s="5"/>
      <c r="O26" s="16"/>
      <c r="P26" s="16"/>
      <c r="Q26" s="16"/>
      <c r="R26" s="16"/>
      <c r="S26" s="16"/>
      <c r="T26" s="16"/>
      <c r="U26" s="16"/>
      <c r="V26" s="16"/>
      <c r="W26" s="5" t="s">
        <v>802</v>
      </c>
      <c r="X26" s="5" t="s">
        <v>52</v>
      </c>
      <c r="Y26" s="2" t="s">
        <v>52</v>
      </c>
      <c r="Z26" s="2" t="s">
        <v>52</v>
      </c>
      <c r="AA26" s="17"/>
      <c r="AB26" s="2" t="s">
        <v>52</v>
      </c>
    </row>
    <row r="27" spans="1:28" ht="30" customHeight="1" x14ac:dyDescent="0.3">
      <c r="A27" s="5" t="s">
        <v>123</v>
      </c>
      <c r="B27" s="5" t="s">
        <v>121</v>
      </c>
      <c r="C27" s="5" t="s">
        <v>122</v>
      </c>
      <c r="D27" s="15" t="s">
        <v>109</v>
      </c>
      <c r="E27" s="16"/>
      <c r="F27" s="5"/>
      <c r="G27" s="16"/>
      <c r="H27" s="5"/>
      <c r="I27" s="16"/>
      <c r="J27" s="5"/>
      <c r="K27" s="16"/>
      <c r="L27" s="5"/>
      <c r="M27" s="16"/>
      <c r="N27" s="5"/>
      <c r="O27" s="16"/>
      <c r="P27" s="16"/>
      <c r="Q27" s="16"/>
      <c r="R27" s="16"/>
      <c r="S27" s="16"/>
      <c r="T27" s="16"/>
      <c r="U27" s="16"/>
      <c r="V27" s="16"/>
      <c r="W27" s="5" t="s">
        <v>803</v>
      </c>
      <c r="X27" s="5" t="s">
        <v>52</v>
      </c>
      <c r="Y27" s="2" t="s">
        <v>52</v>
      </c>
      <c r="Z27" s="2" t="s">
        <v>52</v>
      </c>
      <c r="AA27" s="17"/>
      <c r="AB27" s="2" t="s">
        <v>52</v>
      </c>
    </row>
    <row r="28" spans="1:28" ht="30" customHeight="1" x14ac:dyDescent="0.3">
      <c r="A28" s="5" t="s">
        <v>83</v>
      </c>
      <c r="B28" s="5" t="s">
        <v>81</v>
      </c>
      <c r="C28" s="5" t="s">
        <v>82</v>
      </c>
      <c r="D28" s="15" t="s">
        <v>78</v>
      </c>
      <c r="E28" s="16"/>
      <c r="F28" s="5"/>
      <c r="G28" s="16"/>
      <c r="H28" s="5"/>
      <c r="I28" s="16"/>
      <c r="J28" s="5"/>
      <c r="K28" s="16"/>
      <c r="L28" s="5"/>
      <c r="M28" s="16"/>
      <c r="N28" s="5"/>
      <c r="O28" s="16"/>
      <c r="P28" s="16"/>
      <c r="Q28" s="16"/>
      <c r="R28" s="16"/>
      <c r="S28" s="16"/>
      <c r="T28" s="16"/>
      <c r="U28" s="16"/>
      <c r="V28" s="16"/>
      <c r="W28" s="5" t="s">
        <v>804</v>
      </c>
      <c r="X28" s="5" t="s">
        <v>52</v>
      </c>
      <c r="Y28" s="2" t="s">
        <v>52</v>
      </c>
      <c r="Z28" s="2" t="s">
        <v>52</v>
      </c>
      <c r="AA28" s="17"/>
      <c r="AB28" s="2" t="s">
        <v>52</v>
      </c>
    </row>
    <row r="29" spans="1:28" ht="30" customHeight="1" x14ac:dyDescent="0.3">
      <c r="A29" s="5" t="s">
        <v>225</v>
      </c>
      <c r="B29" s="5" t="s">
        <v>223</v>
      </c>
      <c r="C29" s="5" t="s">
        <v>224</v>
      </c>
      <c r="D29" s="15" t="s">
        <v>217</v>
      </c>
      <c r="E29" s="16"/>
      <c r="F29" s="5"/>
      <c r="G29" s="16"/>
      <c r="H29" s="5"/>
      <c r="I29" s="16"/>
      <c r="J29" s="5"/>
      <c r="K29" s="16"/>
      <c r="L29" s="5"/>
      <c r="M29" s="16"/>
      <c r="N29" s="5"/>
      <c r="O29" s="16"/>
      <c r="P29" s="16"/>
      <c r="Q29" s="16"/>
      <c r="R29" s="16"/>
      <c r="S29" s="16"/>
      <c r="T29" s="16"/>
      <c r="U29" s="16"/>
      <c r="V29" s="16"/>
      <c r="W29" s="5" t="s">
        <v>805</v>
      </c>
      <c r="X29" s="5" t="s">
        <v>52</v>
      </c>
      <c r="Y29" s="2" t="s">
        <v>641</v>
      </c>
      <c r="Z29" s="2" t="s">
        <v>52</v>
      </c>
      <c r="AA29" s="17"/>
      <c r="AB29" s="2" t="s">
        <v>52</v>
      </c>
    </row>
    <row r="30" spans="1:28" ht="30" customHeight="1" x14ac:dyDescent="0.3">
      <c r="A30" s="5" t="s">
        <v>228</v>
      </c>
      <c r="B30" s="5" t="s">
        <v>223</v>
      </c>
      <c r="C30" s="5" t="s">
        <v>227</v>
      </c>
      <c r="D30" s="15" t="s">
        <v>217</v>
      </c>
      <c r="E30" s="16"/>
      <c r="F30" s="5"/>
      <c r="G30" s="16"/>
      <c r="H30" s="5"/>
      <c r="I30" s="16"/>
      <c r="J30" s="5"/>
      <c r="K30" s="16"/>
      <c r="L30" s="5"/>
      <c r="M30" s="16"/>
      <c r="N30" s="5"/>
      <c r="O30" s="16"/>
      <c r="P30" s="16"/>
      <c r="Q30" s="16"/>
      <c r="R30" s="16"/>
      <c r="S30" s="16"/>
      <c r="T30" s="16"/>
      <c r="U30" s="16"/>
      <c r="V30" s="16"/>
      <c r="W30" s="5" t="s">
        <v>806</v>
      </c>
      <c r="X30" s="5" t="s">
        <v>52</v>
      </c>
      <c r="Y30" s="2" t="s">
        <v>641</v>
      </c>
      <c r="Z30" s="2" t="s">
        <v>52</v>
      </c>
      <c r="AA30" s="17"/>
      <c r="AB30" s="2" t="s">
        <v>52</v>
      </c>
    </row>
    <row r="31" spans="1:28" ht="30" customHeight="1" x14ac:dyDescent="0.3">
      <c r="A31" s="5" t="s">
        <v>231</v>
      </c>
      <c r="B31" s="5" t="s">
        <v>223</v>
      </c>
      <c r="C31" s="5" t="s">
        <v>230</v>
      </c>
      <c r="D31" s="15" t="s">
        <v>217</v>
      </c>
      <c r="E31" s="16"/>
      <c r="F31" s="5"/>
      <c r="G31" s="16"/>
      <c r="H31" s="5"/>
      <c r="I31" s="16"/>
      <c r="J31" s="5"/>
      <c r="K31" s="16"/>
      <c r="L31" s="5"/>
      <c r="M31" s="16"/>
      <c r="N31" s="5"/>
      <c r="O31" s="16"/>
      <c r="P31" s="16"/>
      <c r="Q31" s="16"/>
      <c r="R31" s="16"/>
      <c r="S31" s="16"/>
      <c r="T31" s="16"/>
      <c r="U31" s="16"/>
      <c r="V31" s="16"/>
      <c r="W31" s="5" t="s">
        <v>807</v>
      </c>
      <c r="X31" s="5" t="s">
        <v>52</v>
      </c>
      <c r="Y31" s="2" t="s">
        <v>641</v>
      </c>
      <c r="Z31" s="2" t="s">
        <v>52</v>
      </c>
      <c r="AA31" s="17"/>
      <c r="AB31" s="2" t="s">
        <v>52</v>
      </c>
    </row>
    <row r="32" spans="1:28" ht="30" customHeight="1" x14ac:dyDescent="0.3">
      <c r="A32" s="5" t="s">
        <v>218</v>
      </c>
      <c r="B32" s="5" t="s">
        <v>215</v>
      </c>
      <c r="C32" s="5" t="s">
        <v>216</v>
      </c>
      <c r="D32" s="15" t="s">
        <v>217</v>
      </c>
      <c r="E32" s="16"/>
      <c r="F32" s="5"/>
      <c r="G32" s="16"/>
      <c r="H32" s="5"/>
      <c r="I32" s="16"/>
      <c r="J32" s="5"/>
      <c r="K32" s="16"/>
      <c r="L32" s="5"/>
      <c r="M32" s="16"/>
      <c r="N32" s="5"/>
      <c r="O32" s="16"/>
      <c r="P32" s="16"/>
      <c r="Q32" s="16"/>
      <c r="R32" s="16"/>
      <c r="S32" s="16"/>
      <c r="T32" s="16"/>
      <c r="U32" s="16"/>
      <c r="V32" s="16"/>
      <c r="W32" s="5" t="s">
        <v>808</v>
      </c>
      <c r="X32" s="5" t="s">
        <v>52</v>
      </c>
      <c r="Y32" s="2" t="s">
        <v>641</v>
      </c>
      <c r="Z32" s="2" t="s">
        <v>52</v>
      </c>
      <c r="AA32" s="17"/>
      <c r="AB32" s="2" t="s">
        <v>52</v>
      </c>
    </row>
    <row r="33" spans="1:28" ht="30" customHeight="1" x14ac:dyDescent="0.3">
      <c r="A33" s="5" t="s">
        <v>235</v>
      </c>
      <c r="B33" s="5" t="s">
        <v>233</v>
      </c>
      <c r="C33" s="5" t="s">
        <v>234</v>
      </c>
      <c r="D33" s="15" t="s">
        <v>217</v>
      </c>
      <c r="E33" s="16"/>
      <c r="F33" s="5"/>
      <c r="G33" s="16"/>
      <c r="H33" s="5"/>
      <c r="I33" s="16"/>
      <c r="J33" s="5"/>
      <c r="K33" s="16"/>
      <c r="L33" s="5"/>
      <c r="M33" s="16"/>
      <c r="N33" s="5"/>
      <c r="O33" s="16"/>
      <c r="P33" s="16"/>
      <c r="Q33" s="16"/>
      <c r="R33" s="16"/>
      <c r="S33" s="16"/>
      <c r="T33" s="16"/>
      <c r="U33" s="16"/>
      <c r="V33" s="16"/>
      <c r="W33" s="5" t="s">
        <v>809</v>
      </c>
      <c r="X33" s="5" t="s">
        <v>52</v>
      </c>
      <c r="Y33" s="2" t="s">
        <v>641</v>
      </c>
      <c r="Z33" s="2" t="s">
        <v>52</v>
      </c>
      <c r="AA33" s="17"/>
      <c r="AB33" s="2" t="s">
        <v>52</v>
      </c>
    </row>
    <row r="34" spans="1:28" ht="30" customHeight="1" x14ac:dyDescent="0.3">
      <c r="A34" s="5" t="s">
        <v>114</v>
      </c>
      <c r="B34" s="5" t="s">
        <v>112</v>
      </c>
      <c r="C34" s="5" t="s">
        <v>113</v>
      </c>
      <c r="D34" s="15" t="s">
        <v>109</v>
      </c>
      <c r="E34" s="16"/>
      <c r="F34" s="5"/>
      <c r="G34" s="16"/>
      <c r="H34" s="5"/>
      <c r="I34" s="16"/>
      <c r="J34" s="5"/>
      <c r="K34" s="16"/>
      <c r="L34" s="5"/>
      <c r="M34" s="16"/>
      <c r="N34" s="5"/>
      <c r="O34" s="16"/>
      <c r="P34" s="16"/>
      <c r="Q34" s="16"/>
      <c r="R34" s="16"/>
      <c r="S34" s="16"/>
      <c r="T34" s="16"/>
      <c r="U34" s="16"/>
      <c r="V34" s="16"/>
      <c r="W34" s="5" t="s">
        <v>810</v>
      </c>
      <c r="X34" s="5" t="s">
        <v>52</v>
      </c>
      <c r="Y34" s="2" t="s">
        <v>52</v>
      </c>
      <c r="Z34" s="2" t="s">
        <v>52</v>
      </c>
      <c r="AA34" s="17"/>
      <c r="AB34" s="2" t="s">
        <v>52</v>
      </c>
    </row>
    <row r="35" spans="1:28" ht="30" customHeight="1" x14ac:dyDescent="0.3">
      <c r="A35" s="5" t="s">
        <v>384</v>
      </c>
      <c r="B35" s="5" t="s">
        <v>382</v>
      </c>
      <c r="C35" s="5" t="s">
        <v>383</v>
      </c>
      <c r="D35" s="15" t="s">
        <v>379</v>
      </c>
      <c r="E35" s="16"/>
      <c r="F35" s="5"/>
      <c r="G35" s="16"/>
      <c r="H35" s="5"/>
      <c r="I35" s="16"/>
      <c r="J35" s="5"/>
      <c r="K35" s="16"/>
      <c r="L35" s="5"/>
      <c r="M35" s="16"/>
      <c r="N35" s="5"/>
      <c r="O35" s="16"/>
      <c r="P35" s="16"/>
      <c r="Q35" s="16"/>
      <c r="R35" s="16"/>
      <c r="S35" s="16"/>
      <c r="T35" s="16"/>
      <c r="U35" s="16"/>
      <c r="V35" s="16"/>
      <c r="W35" s="5" t="s">
        <v>811</v>
      </c>
      <c r="X35" s="5" t="s">
        <v>52</v>
      </c>
      <c r="Y35" s="2" t="s">
        <v>52</v>
      </c>
      <c r="Z35" s="2" t="s">
        <v>52</v>
      </c>
      <c r="AA35" s="17"/>
      <c r="AB35" s="2" t="s">
        <v>52</v>
      </c>
    </row>
    <row r="36" spans="1:28" ht="30" customHeight="1" x14ac:dyDescent="0.3">
      <c r="A36" s="5" t="s">
        <v>394</v>
      </c>
      <c r="B36" s="5" t="s">
        <v>392</v>
      </c>
      <c r="C36" s="5" t="s">
        <v>393</v>
      </c>
      <c r="D36" s="15" t="s">
        <v>379</v>
      </c>
      <c r="E36" s="16"/>
      <c r="F36" s="5"/>
      <c r="G36" s="16"/>
      <c r="H36" s="5"/>
      <c r="I36" s="16"/>
      <c r="J36" s="5"/>
      <c r="K36" s="16"/>
      <c r="L36" s="5"/>
      <c r="M36" s="16"/>
      <c r="N36" s="5"/>
      <c r="O36" s="16"/>
      <c r="P36" s="16"/>
      <c r="Q36" s="16"/>
      <c r="R36" s="16"/>
      <c r="S36" s="16"/>
      <c r="T36" s="16"/>
      <c r="U36" s="16"/>
      <c r="V36" s="16"/>
      <c r="W36" s="5" t="s">
        <v>812</v>
      </c>
      <c r="X36" s="5" t="s">
        <v>52</v>
      </c>
      <c r="Y36" s="2" t="s">
        <v>52</v>
      </c>
      <c r="Z36" s="2" t="s">
        <v>52</v>
      </c>
      <c r="AA36" s="17"/>
      <c r="AB36" s="2" t="s">
        <v>52</v>
      </c>
    </row>
    <row r="37" spans="1:28" ht="30" customHeight="1" x14ac:dyDescent="0.3">
      <c r="A37" s="5" t="s">
        <v>380</v>
      </c>
      <c r="B37" s="5" t="s">
        <v>377</v>
      </c>
      <c r="C37" s="5" t="s">
        <v>378</v>
      </c>
      <c r="D37" s="15" t="s">
        <v>379</v>
      </c>
      <c r="E37" s="16"/>
      <c r="F37" s="5"/>
      <c r="G37" s="16"/>
      <c r="H37" s="5"/>
      <c r="I37" s="16"/>
      <c r="J37" s="5"/>
      <c r="K37" s="16"/>
      <c r="L37" s="5"/>
      <c r="M37" s="16"/>
      <c r="N37" s="5"/>
      <c r="O37" s="16"/>
      <c r="P37" s="16"/>
      <c r="Q37" s="16"/>
      <c r="R37" s="16"/>
      <c r="S37" s="16"/>
      <c r="T37" s="16"/>
      <c r="U37" s="16"/>
      <c r="V37" s="16"/>
      <c r="W37" s="5" t="s">
        <v>813</v>
      </c>
      <c r="X37" s="5" t="s">
        <v>52</v>
      </c>
      <c r="Y37" s="2" t="s">
        <v>52</v>
      </c>
      <c r="Z37" s="2" t="s">
        <v>52</v>
      </c>
      <c r="AA37" s="17"/>
      <c r="AB37" s="2" t="s">
        <v>52</v>
      </c>
    </row>
    <row r="38" spans="1:28" ht="30" customHeight="1" x14ac:dyDescent="0.3">
      <c r="A38" s="5" t="s">
        <v>243</v>
      </c>
      <c r="B38" s="5" t="s">
        <v>240</v>
      </c>
      <c r="C38" s="5" t="s">
        <v>241</v>
      </c>
      <c r="D38" s="15" t="s">
        <v>242</v>
      </c>
      <c r="E38" s="16"/>
      <c r="F38" s="5"/>
      <c r="G38" s="16"/>
      <c r="H38" s="5"/>
      <c r="I38" s="16"/>
      <c r="J38" s="5"/>
      <c r="K38" s="16"/>
      <c r="L38" s="5"/>
      <c r="M38" s="16"/>
      <c r="N38" s="5"/>
      <c r="O38" s="16"/>
      <c r="P38" s="16"/>
      <c r="Q38" s="16"/>
      <c r="R38" s="16"/>
      <c r="S38" s="16"/>
      <c r="T38" s="16"/>
      <c r="U38" s="16"/>
      <c r="V38" s="16"/>
      <c r="W38" s="5" t="s">
        <v>814</v>
      </c>
      <c r="X38" s="5" t="s">
        <v>52</v>
      </c>
      <c r="Y38" s="2" t="s">
        <v>52</v>
      </c>
      <c r="Z38" s="2" t="s">
        <v>52</v>
      </c>
      <c r="AA38" s="17"/>
      <c r="AB38" s="2" t="s">
        <v>52</v>
      </c>
    </row>
    <row r="39" spans="1:28" ht="30" customHeight="1" x14ac:dyDescent="0.3">
      <c r="A39" s="5" t="s">
        <v>246</v>
      </c>
      <c r="B39" s="5" t="s">
        <v>240</v>
      </c>
      <c r="C39" s="5" t="s">
        <v>245</v>
      </c>
      <c r="D39" s="15" t="s">
        <v>242</v>
      </c>
      <c r="E39" s="16"/>
      <c r="F39" s="5"/>
      <c r="G39" s="16"/>
      <c r="H39" s="5"/>
      <c r="I39" s="16"/>
      <c r="J39" s="5"/>
      <c r="K39" s="16"/>
      <c r="L39" s="5"/>
      <c r="M39" s="16"/>
      <c r="N39" s="5"/>
      <c r="O39" s="16"/>
      <c r="P39" s="16"/>
      <c r="Q39" s="16"/>
      <c r="R39" s="16"/>
      <c r="S39" s="16"/>
      <c r="T39" s="16"/>
      <c r="U39" s="16"/>
      <c r="V39" s="16"/>
      <c r="W39" s="5" t="s">
        <v>815</v>
      </c>
      <c r="X39" s="5" t="s">
        <v>52</v>
      </c>
      <c r="Y39" s="2" t="s">
        <v>52</v>
      </c>
      <c r="Z39" s="2" t="s">
        <v>52</v>
      </c>
      <c r="AA39" s="17"/>
      <c r="AB39" s="2" t="s">
        <v>52</v>
      </c>
    </row>
    <row r="40" spans="1:28" ht="30" customHeight="1" x14ac:dyDescent="0.3">
      <c r="A40" s="5" t="s">
        <v>287</v>
      </c>
      <c r="B40" s="5" t="s">
        <v>284</v>
      </c>
      <c r="C40" s="5" t="s">
        <v>285</v>
      </c>
      <c r="D40" s="15" t="s">
        <v>286</v>
      </c>
      <c r="E40" s="16"/>
      <c r="F40" s="5"/>
      <c r="G40" s="16"/>
      <c r="H40" s="5"/>
      <c r="I40" s="16"/>
      <c r="J40" s="5"/>
      <c r="K40" s="16"/>
      <c r="L40" s="5"/>
      <c r="M40" s="16"/>
      <c r="N40" s="5"/>
      <c r="O40" s="16"/>
      <c r="P40" s="16"/>
      <c r="Q40" s="16"/>
      <c r="R40" s="16"/>
      <c r="S40" s="16"/>
      <c r="T40" s="16"/>
      <c r="U40" s="16"/>
      <c r="V40" s="16"/>
      <c r="W40" s="5" t="s">
        <v>816</v>
      </c>
      <c r="X40" s="5" t="s">
        <v>52</v>
      </c>
      <c r="Y40" s="2" t="s">
        <v>817</v>
      </c>
      <c r="Z40" s="2" t="s">
        <v>52</v>
      </c>
      <c r="AA40" s="17"/>
      <c r="AB40" s="2" t="s">
        <v>52</v>
      </c>
    </row>
    <row r="41" spans="1:28" ht="30" customHeight="1" x14ac:dyDescent="0.3">
      <c r="A41" s="5" t="s">
        <v>492</v>
      </c>
      <c r="B41" s="5" t="s">
        <v>491</v>
      </c>
      <c r="C41" s="5" t="s">
        <v>285</v>
      </c>
      <c r="D41" s="15" t="s">
        <v>286</v>
      </c>
      <c r="E41" s="16"/>
      <c r="F41" s="5"/>
      <c r="G41" s="16"/>
      <c r="H41" s="5"/>
      <c r="I41" s="16"/>
      <c r="J41" s="5"/>
      <c r="K41" s="16"/>
      <c r="L41" s="5"/>
      <c r="M41" s="16"/>
      <c r="N41" s="5"/>
      <c r="O41" s="16"/>
      <c r="P41" s="16"/>
      <c r="Q41" s="16"/>
      <c r="R41" s="16"/>
      <c r="S41" s="16"/>
      <c r="T41" s="16"/>
      <c r="U41" s="16"/>
      <c r="V41" s="16"/>
      <c r="W41" s="5" t="s">
        <v>818</v>
      </c>
      <c r="X41" s="5" t="s">
        <v>52</v>
      </c>
      <c r="Y41" s="2" t="s">
        <v>817</v>
      </c>
      <c r="Z41" s="2" t="s">
        <v>52</v>
      </c>
      <c r="AA41" s="17"/>
      <c r="AB41" s="2" t="s">
        <v>52</v>
      </c>
    </row>
    <row r="42" spans="1:28" ht="30" customHeight="1" x14ac:dyDescent="0.3">
      <c r="A42" s="5" t="s">
        <v>574</v>
      </c>
      <c r="B42" s="5" t="s">
        <v>573</v>
      </c>
      <c r="C42" s="5" t="s">
        <v>285</v>
      </c>
      <c r="D42" s="15" t="s">
        <v>286</v>
      </c>
      <c r="E42" s="16"/>
      <c r="F42" s="5"/>
      <c r="G42" s="16"/>
      <c r="H42" s="5"/>
      <c r="I42" s="16"/>
      <c r="J42" s="5"/>
      <c r="K42" s="16"/>
      <c r="L42" s="5"/>
      <c r="M42" s="16"/>
      <c r="N42" s="5"/>
      <c r="O42" s="16"/>
      <c r="P42" s="16"/>
      <c r="Q42" s="16"/>
      <c r="R42" s="16"/>
      <c r="S42" s="16"/>
      <c r="T42" s="16"/>
      <c r="U42" s="16"/>
      <c r="V42" s="16"/>
      <c r="W42" s="5" t="s">
        <v>819</v>
      </c>
      <c r="X42" s="5" t="s">
        <v>52</v>
      </c>
      <c r="Y42" s="2" t="s">
        <v>817</v>
      </c>
      <c r="Z42" s="2" t="s">
        <v>52</v>
      </c>
      <c r="AA42" s="17"/>
      <c r="AB42" s="2" t="s">
        <v>52</v>
      </c>
    </row>
    <row r="43" spans="1:28" ht="30" customHeight="1" x14ac:dyDescent="0.3">
      <c r="A43" s="5" t="s">
        <v>577</v>
      </c>
      <c r="B43" s="5" t="s">
        <v>576</v>
      </c>
      <c r="C43" s="5" t="s">
        <v>285</v>
      </c>
      <c r="D43" s="15" t="s">
        <v>286</v>
      </c>
      <c r="E43" s="16"/>
      <c r="F43" s="5"/>
      <c r="G43" s="16"/>
      <c r="H43" s="5"/>
      <c r="I43" s="16"/>
      <c r="J43" s="5"/>
      <c r="K43" s="16"/>
      <c r="L43" s="5"/>
      <c r="M43" s="16"/>
      <c r="N43" s="5"/>
      <c r="O43" s="16"/>
      <c r="P43" s="16"/>
      <c r="Q43" s="16"/>
      <c r="R43" s="16"/>
      <c r="S43" s="16"/>
      <c r="T43" s="16"/>
      <c r="U43" s="16"/>
      <c r="V43" s="16"/>
      <c r="W43" s="5" t="s">
        <v>820</v>
      </c>
      <c r="X43" s="5" t="s">
        <v>52</v>
      </c>
      <c r="Y43" s="2" t="s">
        <v>817</v>
      </c>
      <c r="Z43" s="2" t="s">
        <v>52</v>
      </c>
      <c r="AA43" s="17"/>
      <c r="AB43" s="2" t="s">
        <v>52</v>
      </c>
    </row>
    <row r="44" spans="1:28" ht="30" customHeight="1" x14ac:dyDescent="0.3">
      <c r="A44" s="5" t="s">
        <v>294</v>
      </c>
      <c r="B44" s="5" t="s">
        <v>293</v>
      </c>
      <c r="C44" s="5" t="s">
        <v>285</v>
      </c>
      <c r="D44" s="15" t="s">
        <v>286</v>
      </c>
      <c r="E44" s="16"/>
      <c r="F44" s="5"/>
      <c r="G44" s="16"/>
      <c r="H44" s="5"/>
      <c r="I44" s="16"/>
      <c r="J44" s="5"/>
      <c r="K44" s="16"/>
      <c r="L44" s="5"/>
      <c r="M44" s="16"/>
      <c r="N44" s="5"/>
      <c r="O44" s="16"/>
      <c r="P44" s="16"/>
      <c r="Q44" s="16"/>
      <c r="R44" s="16"/>
      <c r="S44" s="16"/>
      <c r="T44" s="16"/>
      <c r="U44" s="16"/>
      <c r="V44" s="16"/>
      <c r="W44" s="5" t="s">
        <v>821</v>
      </c>
      <c r="X44" s="5" t="s">
        <v>52</v>
      </c>
      <c r="Y44" s="2" t="s">
        <v>817</v>
      </c>
      <c r="Z44" s="2" t="s">
        <v>52</v>
      </c>
      <c r="AA44" s="17"/>
      <c r="AB44" s="2" t="s">
        <v>52</v>
      </c>
    </row>
    <row r="45" spans="1:28" ht="30" customHeight="1" x14ac:dyDescent="0.3">
      <c r="A45" s="5" t="s">
        <v>454</v>
      </c>
      <c r="B45" s="5" t="s">
        <v>453</v>
      </c>
      <c r="C45" s="5" t="s">
        <v>285</v>
      </c>
      <c r="D45" s="15" t="s">
        <v>286</v>
      </c>
      <c r="E45" s="16"/>
      <c r="F45" s="5"/>
      <c r="G45" s="16"/>
      <c r="H45" s="5"/>
      <c r="I45" s="16"/>
      <c r="J45" s="5"/>
      <c r="K45" s="16"/>
      <c r="L45" s="5"/>
      <c r="M45" s="16"/>
      <c r="N45" s="5"/>
      <c r="O45" s="16"/>
      <c r="P45" s="16"/>
      <c r="Q45" s="16"/>
      <c r="R45" s="16"/>
      <c r="S45" s="16"/>
      <c r="T45" s="16"/>
      <c r="U45" s="16"/>
      <c r="V45" s="16"/>
      <c r="W45" s="5" t="s">
        <v>822</v>
      </c>
      <c r="X45" s="5" t="s">
        <v>52</v>
      </c>
      <c r="Y45" s="2" t="s">
        <v>817</v>
      </c>
      <c r="Z45" s="2" t="s">
        <v>52</v>
      </c>
      <c r="AA45" s="17"/>
      <c r="AB45" s="2" t="s">
        <v>52</v>
      </c>
    </row>
    <row r="46" spans="1:28" ht="30" customHeight="1" x14ac:dyDescent="0.3">
      <c r="A46" s="5" t="s">
        <v>369</v>
      </c>
      <c r="B46" s="5" t="s">
        <v>368</v>
      </c>
      <c r="C46" s="5" t="s">
        <v>285</v>
      </c>
      <c r="D46" s="15" t="s">
        <v>286</v>
      </c>
      <c r="E46" s="16"/>
      <c r="F46" s="5"/>
      <c r="G46" s="16"/>
      <c r="H46" s="5"/>
      <c r="I46" s="16"/>
      <c r="J46" s="5"/>
      <c r="K46" s="16"/>
      <c r="L46" s="5"/>
      <c r="M46" s="16"/>
      <c r="N46" s="5"/>
      <c r="O46" s="16"/>
      <c r="P46" s="16"/>
      <c r="Q46" s="16"/>
      <c r="R46" s="16"/>
      <c r="S46" s="16"/>
      <c r="T46" s="16"/>
      <c r="U46" s="16"/>
      <c r="V46" s="16"/>
      <c r="W46" s="5" t="s">
        <v>823</v>
      </c>
      <c r="X46" s="5" t="s">
        <v>52</v>
      </c>
      <c r="Y46" s="2" t="s">
        <v>817</v>
      </c>
      <c r="Z46" s="2" t="s">
        <v>52</v>
      </c>
      <c r="AA46" s="17"/>
      <c r="AB46" s="2" t="s">
        <v>52</v>
      </c>
    </row>
    <row r="47" spans="1:28" ht="30" customHeight="1" x14ac:dyDescent="0.3">
      <c r="A47" s="5" t="s">
        <v>482</v>
      </c>
      <c r="B47" s="5" t="s">
        <v>481</v>
      </c>
      <c r="C47" s="5" t="s">
        <v>285</v>
      </c>
      <c r="D47" s="15" t="s">
        <v>286</v>
      </c>
      <c r="E47" s="16"/>
      <c r="F47" s="5"/>
      <c r="G47" s="16"/>
      <c r="H47" s="5"/>
      <c r="I47" s="16"/>
      <c r="J47" s="5"/>
      <c r="K47" s="16"/>
      <c r="L47" s="5"/>
      <c r="M47" s="16"/>
      <c r="N47" s="5"/>
      <c r="O47" s="16"/>
      <c r="P47" s="16"/>
      <c r="Q47" s="16"/>
      <c r="R47" s="16"/>
      <c r="S47" s="16"/>
      <c r="T47" s="16"/>
      <c r="U47" s="16"/>
      <c r="V47" s="16"/>
      <c r="W47" s="5" t="s">
        <v>824</v>
      </c>
      <c r="X47" s="5" t="s">
        <v>52</v>
      </c>
      <c r="Y47" s="2" t="s">
        <v>817</v>
      </c>
      <c r="Z47" s="2" t="s">
        <v>52</v>
      </c>
      <c r="AA47" s="17"/>
      <c r="AB47" s="2" t="s">
        <v>52</v>
      </c>
    </row>
    <row r="48" spans="1:28" ht="30" customHeight="1" x14ac:dyDescent="0.3">
      <c r="A48" s="5" t="s">
        <v>538</v>
      </c>
      <c r="B48" s="5" t="s">
        <v>537</v>
      </c>
      <c r="C48" s="5" t="s">
        <v>285</v>
      </c>
      <c r="D48" s="15" t="s">
        <v>286</v>
      </c>
      <c r="E48" s="16"/>
      <c r="F48" s="5"/>
      <c r="G48" s="16"/>
      <c r="H48" s="5"/>
      <c r="I48" s="16"/>
      <c r="J48" s="5"/>
      <c r="K48" s="16"/>
      <c r="L48" s="5"/>
      <c r="M48" s="16"/>
      <c r="N48" s="5"/>
      <c r="O48" s="16"/>
      <c r="P48" s="16"/>
      <c r="Q48" s="16"/>
      <c r="R48" s="16"/>
      <c r="S48" s="16"/>
      <c r="T48" s="16"/>
      <c r="U48" s="16"/>
      <c r="V48" s="16"/>
      <c r="W48" s="5" t="s">
        <v>825</v>
      </c>
      <c r="X48" s="5" t="s">
        <v>52</v>
      </c>
      <c r="Y48" s="2" t="s">
        <v>817</v>
      </c>
      <c r="Z48" s="2" t="s">
        <v>52</v>
      </c>
      <c r="AA48" s="17"/>
      <c r="AB48" s="2" t="s">
        <v>52</v>
      </c>
    </row>
    <row r="49" spans="1:28" ht="30" customHeight="1" x14ac:dyDescent="0.3">
      <c r="A49" s="5" t="s">
        <v>562</v>
      </c>
      <c r="B49" s="5" t="s">
        <v>561</v>
      </c>
      <c r="C49" s="5" t="s">
        <v>285</v>
      </c>
      <c r="D49" s="15" t="s">
        <v>286</v>
      </c>
      <c r="E49" s="16"/>
      <c r="F49" s="5"/>
      <c r="G49" s="16"/>
      <c r="H49" s="5"/>
      <c r="I49" s="16"/>
      <c r="J49" s="5"/>
      <c r="K49" s="16"/>
      <c r="L49" s="5"/>
      <c r="M49" s="16"/>
      <c r="N49" s="5"/>
      <c r="O49" s="16"/>
      <c r="P49" s="16"/>
      <c r="Q49" s="16"/>
      <c r="R49" s="16"/>
      <c r="S49" s="16"/>
      <c r="T49" s="16"/>
      <c r="U49" s="16"/>
      <c r="V49" s="16"/>
      <c r="W49" s="5" t="s">
        <v>826</v>
      </c>
      <c r="X49" s="5" t="s">
        <v>52</v>
      </c>
      <c r="Y49" s="2" t="s">
        <v>817</v>
      </c>
      <c r="Z49" s="2" t="s">
        <v>52</v>
      </c>
      <c r="AA49" s="17"/>
      <c r="AB49" s="2" t="s">
        <v>52</v>
      </c>
    </row>
    <row r="50" spans="1:28" ht="30" customHeight="1" x14ac:dyDescent="0.3">
      <c r="A50" s="5" t="s">
        <v>387</v>
      </c>
      <c r="B50" s="5" t="s">
        <v>386</v>
      </c>
      <c r="C50" s="5" t="s">
        <v>285</v>
      </c>
      <c r="D50" s="15" t="s">
        <v>286</v>
      </c>
      <c r="E50" s="16"/>
      <c r="F50" s="5"/>
      <c r="G50" s="16"/>
      <c r="H50" s="5"/>
      <c r="I50" s="16"/>
      <c r="J50" s="5"/>
      <c r="K50" s="16"/>
      <c r="L50" s="5"/>
      <c r="M50" s="16"/>
      <c r="N50" s="5"/>
      <c r="O50" s="16"/>
      <c r="P50" s="16"/>
      <c r="Q50" s="16"/>
      <c r="R50" s="16"/>
      <c r="S50" s="16"/>
      <c r="T50" s="16"/>
      <c r="U50" s="16"/>
      <c r="V50" s="16"/>
      <c r="W50" s="5" t="s">
        <v>827</v>
      </c>
      <c r="X50" s="5" t="s">
        <v>52</v>
      </c>
      <c r="Y50" s="2" t="s">
        <v>817</v>
      </c>
      <c r="Z50" s="2" t="s">
        <v>52</v>
      </c>
      <c r="AA50" s="17"/>
      <c r="AB50" s="2" t="s">
        <v>52</v>
      </c>
    </row>
    <row r="51" spans="1:28" ht="30" customHeight="1" x14ac:dyDescent="0.3">
      <c r="A51" s="5" t="s">
        <v>529</v>
      </c>
      <c r="B51" s="5" t="s">
        <v>528</v>
      </c>
      <c r="C51" s="5" t="s">
        <v>285</v>
      </c>
      <c r="D51" s="15" t="s">
        <v>286</v>
      </c>
      <c r="E51" s="16"/>
      <c r="F51" s="5"/>
      <c r="G51" s="16"/>
      <c r="H51" s="5"/>
      <c r="I51" s="16"/>
      <c r="J51" s="5"/>
      <c r="K51" s="16"/>
      <c r="L51" s="5"/>
      <c r="M51" s="16"/>
      <c r="N51" s="5"/>
      <c r="O51" s="16"/>
      <c r="P51" s="16"/>
      <c r="Q51" s="16"/>
      <c r="R51" s="16"/>
      <c r="S51" s="16"/>
      <c r="T51" s="16"/>
      <c r="U51" s="16"/>
      <c r="V51" s="16"/>
      <c r="W51" s="5" t="s">
        <v>828</v>
      </c>
      <c r="X51" s="5" t="s">
        <v>52</v>
      </c>
      <c r="Y51" s="2" t="s">
        <v>817</v>
      </c>
      <c r="Z51" s="2" t="s">
        <v>52</v>
      </c>
      <c r="AA51" s="17"/>
      <c r="AB51" s="2" t="s">
        <v>52</v>
      </c>
    </row>
    <row r="52" spans="1:28" ht="30" customHeight="1" x14ac:dyDescent="0.3">
      <c r="A52" s="5" t="s">
        <v>315</v>
      </c>
      <c r="B52" s="5" t="s">
        <v>314</v>
      </c>
      <c r="C52" s="5" t="s">
        <v>285</v>
      </c>
      <c r="D52" s="15" t="s">
        <v>286</v>
      </c>
      <c r="E52" s="16"/>
      <c r="F52" s="5"/>
      <c r="G52" s="16"/>
      <c r="H52" s="5"/>
      <c r="I52" s="16"/>
      <c r="J52" s="5"/>
      <c r="K52" s="16"/>
      <c r="L52" s="5"/>
      <c r="M52" s="16"/>
      <c r="N52" s="5"/>
      <c r="O52" s="16"/>
      <c r="P52" s="16"/>
      <c r="Q52" s="16"/>
      <c r="R52" s="16"/>
      <c r="S52" s="16"/>
      <c r="T52" s="16"/>
      <c r="U52" s="16"/>
      <c r="V52" s="16"/>
      <c r="W52" s="5" t="s">
        <v>829</v>
      </c>
      <c r="X52" s="5" t="s">
        <v>52</v>
      </c>
      <c r="Y52" s="2" t="s">
        <v>817</v>
      </c>
      <c r="Z52" s="2" t="s">
        <v>52</v>
      </c>
      <c r="AA52" s="17"/>
      <c r="AB52" s="2" t="s">
        <v>52</v>
      </c>
    </row>
    <row r="53" spans="1:28" ht="30" customHeight="1" x14ac:dyDescent="0.3">
      <c r="A53" s="5" t="s">
        <v>487</v>
      </c>
      <c r="B53" s="5" t="s">
        <v>486</v>
      </c>
      <c r="C53" s="5" t="s">
        <v>285</v>
      </c>
      <c r="D53" s="15" t="s">
        <v>286</v>
      </c>
      <c r="E53" s="16"/>
      <c r="F53" s="5"/>
      <c r="G53" s="16"/>
      <c r="H53" s="5"/>
      <c r="I53" s="16"/>
      <c r="J53" s="5"/>
      <c r="K53" s="16"/>
      <c r="L53" s="5"/>
      <c r="M53" s="16"/>
      <c r="N53" s="5"/>
      <c r="O53" s="16"/>
      <c r="P53" s="16"/>
      <c r="Q53" s="16"/>
      <c r="R53" s="16"/>
      <c r="S53" s="16"/>
      <c r="T53" s="16"/>
      <c r="U53" s="16"/>
      <c r="V53" s="16"/>
      <c r="W53" s="5" t="s">
        <v>830</v>
      </c>
      <c r="X53" s="5" t="s">
        <v>52</v>
      </c>
      <c r="Y53" s="2" t="s">
        <v>817</v>
      </c>
      <c r="Z53" s="2" t="s">
        <v>52</v>
      </c>
      <c r="AA53" s="17"/>
      <c r="AB53" s="2" t="s">
        <v>52</v>
      </c>
    </row>
    <row r="54" spans="1:28" ht="30" customHeight="1" x14ac:dyDescent="0.3">
      <c r="A54" s="5" t="s">
        <v>613</v>
      </c>
      <c r="B54" s="5" t="s">
        <v>612</v>
      </c>
      <c r="C54" s="5" t="s">
        <v>285</v>
      </c>
      <c r="D54" s="15" t="s">
        <v>286</v>
      </c>
      <c r="E54" s="16"/>
      <c r="F54" s="5"/>
      <c r="G54" s="16"/>
      <c r="H54" s="5"/>
      <c r="I54" s="16"/>
      <c r="J54" s="5"/>
      <c r="K54" s="16"/>
      <c r="L54" s="5"/>
      <c r="M54" s="16"/>
      <c r="N54" s="5"/>
      <c r="O54" s="16"/>
      <c r="P54" s="16"/>
      <c r="Q54" s="16"/>
      <c r="R54" s="16"/>
      <c r="S54" s="16"/>
      <c r="T54" s="16"/>
      <c r="U54" s="16"/>
      <c r="V54" s="16"/>
      <c r="W54" s="5" t="s">
        <v>831</v>
      </c>
      <c r="X54" s="5" t="s">
        <v>52</v>
      </c>
      <c r="Y54" s="2" t="s">
        <v>817</v>
      </c>
      <c r="Z54" s="2" t="s">
        <v>52</v>
      </c>
      <c r="AA54" s="17"/>
      <c r="AB54" s="2" t="s">
        <v>52</v>
      </c>
    </row>
    <row r="55" spans="1:28" ht="30" customHeight="1" x14ac:dyDescent="0.3">
      <c r="A55" s="5" t="s">
        <v>344</v>
      </c>
      <c r="B55" s="5" t="s">
        <v>342</v>
      </c>
      <c r="C55" s="5" t="s">
        <v>343</v>
      </c>
      <c r="D55" s="15" t="s">
        <v>60</v>
      </c>
      <c r="E55" s="16"/>
      <c r="F55" s="5"/>
      <c r="G55" s="16"/>
      <c r="H55" s="5"/>
      <c r="I55" s="16"/>
      <c r="J55" s="5"/>
      <c r="K55" s="16"/>
      <c r="L55" s="5"/>
      <c r="M55" s="16"/>
      <c r="N55" s="5"/>
      <c r="O55" s="16"/>
      <c r="P55" s="16"/>
      <c r="Q55" s="16"/>
      <c r="R55" s="16"/>
      <c r="S55" s="16"/>
      <c r="T55" s="16"/>
      <c r="U55" s="16"/>
      <c r="V55" s="16"/>
      <c r="W55" s="5" t="s">
        <v>832</v>
      </c>
      <c r="X55" s="5" t="s">
        <v>52</v>
      </c>
      <c r="Y55" s="2" t="s">
        <v>52</v>
      </c>
      <c r="Z55" s="2" t="s">
        <v>52</v>
      </c>
      <c r="AA55" s="17"/>
      <c r="AB55" s="2" t="s">
        <v>52</v>
      </c>
    </row>
    <row r="56" spans="1:28" ht="30" customHeight="1" x14ac:dyDescent="0.3">
      <c r="A56" s="5" t="s">
        <v>445</v>
      </c>
      <c r="B56" s="5" t="s">
        <v>443</v>
      </c>
      <c r="C56" s="5" t="s">
        <v>444</v>
      </c>
      <c r="D56" s="15" t="s">
        <v>127</v>
      </c>
      <c r="E56" s="16"/>
      <c r="F56" s="5"/>
      <c r="G56" s="16"/>
      <c r="H56" s="5"/>
      <c r="I56" s="16"/>
      <c r="J56" s="5"/>
      <c r="K56" s="16"/>
      <c r="L56" s="5"/>
      <c r="M56" s="16"/>
      <c r="N56" s="5"/>
      <c r="O56" s="16"/>
      <c r="P56" s="16"/>
      <c r="Q56" s="16"/>
      <c r="R56" s="16"/>
      <c r="S56" s="16"/>
      <c r="T56" s="16"/>
      <c r="U56" s="16"/>
      <c r="V56" s="16"/>
      <c r="W56" s="5" t="s">
        <v>833</v>
      </c>
      <c r="X56" s="5" t="s">
        <v>52</v>
      </c>
      <c r="Y56" s="2" t="s">
        <v>52</v>
      </c>
      <c r="Z56" s="2" t="s">
        <v>52</v>
      </c>
      <c r="AA56" s="17"/>
      <c r="AB56" s="2" t="s">
        <v>52</v>
      </c>
    </row>
  </sheetData>
  <mergeCells count="14">
    <mergeCell ref="B1:X1"/>
    <mergeCell ref="Y3:Y4"/>
    <mergeCell ref="Z3:Z4"/>
    <mergeCell ref="AA3:AA4"/>
    <mergeCell ref="AB3:AB4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24</vt:i4>
      </vt:variant>
    </vt:vector>
  </HeadingPairs>
  <TitlesOfParts>
    <vt:vector size="38" baseType="lpstr">
      <vt:lpstr>표지</vt:lpstr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수량-공종별집계표</vt:lpstr>
      <vt:lpstr>수량-내부산출서</vt:lpstr>
      <vt:lpstr>수량-동별창호리스트</vt:lpstr>
      <vt:lpstr>수량-창호산출서</vt:lpstr>
      <vt:lpstr>공종별내역서!Print_Area</vt:lpstr>
      <vt:lpstr>공종별집계표!Print_Area</vt:lpstr>
      <vt:lpstr>단가대비표!Print_Area</vt:lpstr>
      <vt:lpstr>'수량-공종별집계표'!Print_Area</vt:lpstr>
      <vt:lpstr>'수량-동별창호리스트'!Print_Area</vt:lpstr>
      <vt:lpstr>'수량-창호산출서'!Print_Area</vt:lpstr>
      <vt:lpstr>원가계산서!Print_Area</vt:lpstr>
      <vt:lpstr>일위대가!Print_Area</vt:lpstr>
      <vt:lpstr>일위대가목록!Print_Area</vt:lpstr>
      <vt:lpstr>중기단가목록!Print_Area</vt:lpstr>
      <vt:lpstr>중기단가산출서!Print_Area</vt:lpstr>
      <vt:lpstr>표지!Print_Area</vt:lpstr>
      <vt:lpstr>공종별내역서!Print_Titles</vt:lpstr>
      <vt:lpstr>공종별집계표!Print_Titles</vt:lpstr>
      <vt:lpstr>단가대비표!Print_Titles</vt:lpstr>
      <vt:lpstr>'수량-공종별집계표'!Print_Titles</vt:lpstr>
      <vt:lpstr>'수량-내부산출서'!Print_Titles</vt:lpstr>
      <vt:lpstr>'수량-동별창호리스트'!Print_Titles</vt:lpstr>
      <vt:lpstr>'수량-창호산출서'!Print_Titles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총무과-김민건</cp:lastModifiedBy>
  <cp:lastPrinted>2022-06-14T11:33:05Z</cp:lastPrinted>
  <dcterms:created xsi:type="dcterms:W3CDTF">2022-06-13T07:49:17Z</dcterms:created>
  <dcterms:modified xsi:type="dcterms:W3CDTF">2022-10-17T01:44:38Z</dcterms:modified>
</cp:coreProperties>
</file>